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D9357543-7F2A-42F5-B2DA-CC0009757B96}" xr6:coauthVersionLast="47" xr6:coauthVersionMax="47" xr10:uidLastSave="{00000000-0000-0000-0000-000000000000}"/>
  <bookViews>
    <workbookView xWindow="3045" yWindow="1740" windowWidth="23670" windowHeight="12030" xr2:uid="{409D9BFF-4DE1-4629-97AB-CDA3B1307D84}"/>
  </bookViews>
  <sheets>
    <sheet name="Umsa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B19" i="1"/>
  <c r="E23" i="1"/>
  <c r="E21" i="1"/>
  <c r="D24" i="1"/>
  <c r="B23" i="1"/>
  <c r="B22" i="1"/>
  <c r="D19" i="1"/>
  <c r="D15" i="1"/>
  <c r="G17" i="1"/>
  <c r="E24" i="1"/>
  <c r="H13" i="1"/>
  <c r="C23" i="1"/>
  <c r="E22" i="1"/>
  <c r="C21" i="1"/>
  <c r="E19" i="1"/>
  <c r="D17" i="1"/>
  <c r="D21" i="1"/>
  <c r="B24" i="1"/>
  <c r="F24" i="1"/>
  <c r="D23" i="1"/>
  <c r="E17" i="1"/>
  <c r="C18" i="1"/>
  <c r="C24" i="1"/>
  <c r="E18" i="1"/>
  <c r="C15" i="1"/>
  <c r="C19" i="1"/>
  <c r="E15" i="1"/>
  <c r="C17" i="1"/>
  <c r="H4" i="1"/>
  <c r="B15" i="1"/>
  <c r="B21" i="1"/>
  <c r="F22" i="1"/>
  <c r="G23" i="1"/>
  <c r="G22" i="1"/>
  <c r="H12" i="1"/>
  <c r="B18" i="1"/>
  <c r="D18" i="1"/>
  <c r="F17" i="1"/>
  <c r="B17" i="1"/>
  <c r="H5" i="1"/>
  <c r="F19" i="1"/>
  <c r="G24" i="1"/>
  <c r="H8" i="1"/>
  <c r="G18" i="1"/>
  <c r="F18" i="1"/>
  <c r="H10" i="1"/>
  <c r="F21" i="1"/>
  <c r="H14" i="1"/>
  <c r="H6" i="1"/>
  <c r="G21" i="1"/>
  <c r="H9" i="1"/>
  <c r="G19" i="1"/>
  <c r="F23" i="1"/>
  <c r="H11" i="1"/>
  <c r="H7" i="1"/>
  <c r="F15" i="1"/>
  <c r="G15" i="1"/>
  <c r="H3" i="1"/>
  <c r="H24" i="1" l="1"/>
  <c r="H22" i="1"/>
  <c r="H23" i="1"/>
  <c r="H17" i="1"/>
  <c r="H15" i="1"/>
  <c r="H21" i="1"/>
  <c r="H18" i="1"/>
  <c r="H19" i="1"/>
</calcChain>
</file>

<file path=xl/sharedStrings.xml><?xml version="1.0" encoding="utf-8"?>
<sst xmlns="http://schemas.openxmlformats.org/spreadsheetml/2006/main" count="28" uniqueCount="27">
  <si>
    <t>Fleisch</t>
  </si>
  <si>
    <t>Gemüse</t>
  </si>
  <si>
    <t>Backwaren</t>
  </si>
  <si>
    <t>Non-Food</t>
  </si>
  <si>
    <t>Total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</si>
  <si>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</si>
  <si>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</si>
  <si>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</si>
  <si>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</si>
  <si>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</si>
  <si>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</si>
  <si>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</si>
  <si>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</si>
  <si>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</si>
  <si>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</si>
  <si>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</si>
  <si>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</si>
  <si>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Minimum</t>
  </si>
  <si>
    <t>Maximum</t>
  </si>
  <si>
    <t>Mittelwert</t>
  </si>
  <si>
    <t>1. Quartal</t>
  </si>
  <si>
    <t>2. Quartal</t>
  </si>
  <si>
    <t>3. Quartal</t>
  </si>
  <si>
    <t>4. Quartal</t>
  </si>
  <si>
    <t>Kiosk</t>
  </si>
  <si>
    <t>Tankstelle</t>
  </si>
  <si>
    <t>Umsatz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</si>
</sst>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right"/>
    </xf>
    <xf numFmtId="43" fontId="3" fillId="0" borderId="0" xfId="1" applyFont="1" applyFill="1"/>
    <xf numFmtId="43" fontId="4" fillId="0" borderId="0" xfId="1" applyFont="1" applyFill="1" applyBorder="1"/>
    <xf numFmtId="43" fontId="3" fillId="0" borderId="0" xfId="1" applyFont="1" applyFill="1" applyBorder="1"/>
    <xf numFmtId="0" fontId="5" fillId="0" borderId="0" xfId="0" applyFont="1" applyAlignment="1">
      <alignment horizontal="center" vertical="center"/>
    </xf>
  </cellXfs>
  <cellStyles count="3">
    <cellStyle name="Komma" xfId="1" builtinId="3"/>
    <cellStyle name="Standard" xfId="0" builtinId="0"/>
    <cellStyle name="Standard_TANTE EMMA" xfId="2" xr:uid="{3AA9C642-21B9-43A7-87EC-78D55D9EE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9713-C0AE-42A2-A53F-48CEFD7E2762}">
  <sheetPr codeName="Tabelle1"/>
  <dimension ref="A1:H24"/>
  <sheetViews>
    <sheetView tabSelected="1" zoomScaleNormal="100" workbookViewId="0">
      <selection sqref="A1:H1"/>
    </sheetView>
  </sheetViews>
  <sheetFormatPr baseColWidth="10" defaultColWidth="11.42578125" defaultRowHeight="15" x14ac:dyDescent="0.25"/>
  <cols>
    <col min="1" max="16384" width="11.42578125" style="1"/>
  </cols>
  <sheetData>
    <row r="1" spans="1:8" ht="30" customHeight="1" x14ac:dyDescent="0.25">
      <c r="A1" s="8" t="s">
        <v>26</v>
      </c>
      <c r="B1" s="8"/>
      <c r="C1" s="8"/>
      <c r="D1" s="8"/>
      <c r="E1" s="8"/>
      <c r="F1" s="8"/>
      <c r="G1" s="8"/>
      <c r="H1" s="8"/>
    </row>
    <row r="2" spans="1:8" x14ac:dyDescent="0.25">
      <c r="A2" s="2"/>
      <c r="B2" s="4" t="s">
        <v>0</v>
      </c>
      <c r="C2" s="4" t="s">
        <v>1</v>
      </c>
      <c r="D2" s="4" t="s">
        <v>2</v>
      </c>
      <c r="E2" s="4" t="s">
        <v>3</v>
      </c>
      <c r="F2" s="4" t="s">
        <v>24</v>
      </c>
      <c r="G2" s="4" t="s">
        <v>25</v>
      </c>
      <c r="H2" s="4" t="s">
        <v>4</v>
      </c>
    </row>
    <row r="3" spans="1:8" x14ac:dyDescent="0.25">
      <c r="A3" s="3" t="s">
        <v>5</v>
      </c>
      <c r="B3" s="5">
        <v>184.10000000000002</v>
      </c>
      <c r="C3" s="5">
        <v>135.75</v>
      </c>
      <c r="D3" s="5">
        <v>182.95000000000002</v>
      </c>
      <c r="E3" s="5">
        <v>152.9</v>
      </c>
      <c r="F3" s="5">
        <v>169.20000000000002</v>
      </c>
      <c r="G3" s="5">
        <v>145.9</v>
      </c>
      <c r="H3" s="6">
        <f>SUM(B3:G3)</f>
        <v>970.80000000000007</v>
      </c>
    </row>
    <row r="4" spans="1:8" x14ac:dyDescent="0.25">
      <c r="A4" s="3" t="s">
        <v>6</v>
      </c>
      <c r="B4" s="5">
        <v>152.80000000000001</v>
      </c>
      <c r="C4" s="5">
        <v>167</v>
      </c>
      <c r="D4" s="5">
        <v>134.65</v>
      </c>
      <c r="E4" s="5">
        <v>112.65</v>
      </c>
      <c r="F4" s="5">
        <v>173.9</v>
      </c>
      <c r="G4" s="5">
        <v>124.35000000000001</v>
      </c>
      <c r="H4" s="6">
        <f t="shared" ref="H4:H15" si="0">SUM(B4:G4)</f>
        <v>865.35</v>
      </c>
    </row>
    <row r="5" spans="1:8" x14ac:dyDescent="0.25">
      <c r="A5" s="3" t="s">
        <v>7</v>
      </c>
      <c r="B5" s="5">
        <v>200</v>
      </c>
      <c r="C5" s="5">
        <v>142.55000000000001</v>
      </c>
      <c r="D5" s="5">
        <v>116.7</v>
      </c>
      <c r="E5" s="5">
        <v>186.10000000000002</v>
      </c>
      <c r="F5" s="5">
        <v>112.95</v>
      </c>
      <c r="G5" s="5">
        <v>135.80000000000001</v>
      </c>
      <c r="H5" s="6">
        <f t="shared" si="0"/>
        <v>894.10000000000014</v>
      </c>
    </row>
    <row r="6" spans="1:8" x14ac:dyDescent="0.25">
      <c r="A6" s="3" t="s">
        <v>8</v>
      </c>
      <c r="B6" s="5">
        <v>109.75</v>
      </c>
      <c r="C6" s="5">
        <v>140.15</v>
      </c>
      <c r="D6" s="5">
        <v>197.75</v>
      </c>
      <c r="E6" s="5">
        <v>113.2</v>
      </c>
      <c r="F6" s="5">
        <v>180.4</v>
      </c>
      <c r="G6" s="5">
        <v>193.70000000000002</v>
      </c>
      <c r="H6" s="6">
        <f t="shared" si="0"/>
        <v>934.95</v>
      </c>
    </row>
    <row r="7" spans="1:8" x14ac:dyDescent="0.25">
      <c r="A7" s="3" t="s">
        <v>9</v>
      </c>
      <c r="B7" s="5">
        <v>155.25</v>
      </c>
      <c r="C7" s="5">
        <v>154.25</v>
      </c>
      <c r="D7" s="5">
        <v>159</v>
      </c>
      <c r="E7" s="5">
        <v>152.5</v>
      </c>
      <c r="F7" s="5">
        <v>138.4</v>
      </c>
      <c r="G7" s="5">
        <v>185.4</v>
      </c>
      <c r="H7" s="6">
        <f t="shared" si="0"/>
        <v>944.8</v>
      </c>
    </row>
    <row r="8" spans="1:8" x14ac:dyDescent="0.25">
      <c r="A8" s="3" t="s">
        <v>10</v>
      </c>
      <c r="B8" s="5">
        <v>145.80000000000001</v>
      </c>
      <c r="C8" s="5">
        <v>180.85000000000002</v>
      </c>
      <c r="D8" s="5">
        <v>174.60000000000002</v>
      </c>
      <c r="E8" s="5">
        <v>186</v>
      </c>
      <c r="F8" s="5">
        <v>198.15</v>
      </c>
      <c r="G8" s="5">
        <v>128.05000000000001</v>
      </c>
      <c r="H8" s="6">
        <f t="shared" si="0"/>
        <v>1013.45</v>
      </c>
    </row>
    <row r="9" spans="1:8" x14ac:dyDescent="0.25">
      <c r="A9" s="3" t="s">
        <v>11</v>
      </c>
      <c r="B9" s="5">
        <v>165.3</v>
      </c>
      <c r="C9" s="5">
        <v>191.75</v>
      </c>
      <c r="D9" s="5">
        <v>196.45000000000002</v>
      </c>
      <c r="E9" s="5">
        <v>106.7</v>
      </c>
      <c r="F9" s="5">
        <v>144.20000000000002</v>
      </c>
      <c r="G9" s="5">
        <v>109.2</v>
      </c>
      <c r="H9" s="6">
        <f t="shared" si="0"/>
        <v>913.60000000000014</v>
      </c>
    </row>
    <row r="10" spans="1:8" x14ac:dyDescent="0.25">
      <c r="A10" s="3" t="s">
        <v>12</v>
      </c>
      <c r="B10" s="5">
        <v>174.8</v>
      </c>
      <c r="C10" s="5">
        <v>146.20000000000002</v>
      </c>
      <c r="D10" s="5">
        <v>150.25</v>
      </c>
      <c r="E10" s="5">
        <v>129.5</v>
      </c>
      <c r="F10" s="5">
        <v>116.10000000000001</v>
      </c>
      <c r="G10" s="5">
        <v>117.35000000000001</v>
      </c>
      <c r="H10" s="6">
        <f t="shared" si="0"/>
        <v>834.2</v>
      </c>
    </row>
    <row r="11" spans="1:8" x14ac:dyDescent="0.25">
      <c r="A11" s="3" t="s">
        <v>13</v>
      </c>
      <c r="B11" s="5">
        <v>156.95000000000002</v>
      </c>
      <c r="C11" s="5">
        <v>150.1</v>
      </c>
      <c r="D11" s="5">
        <v>125.35000000000001</v>
      </c>
      <c r="E11" s="5">
        <v>138</v>
      </c>
      <c r="F11" s="5">
        <v>181.10000000000002</v>
      </c>
      <c r="G11" s="5">
        <v>118</v>
      </c>
      <c r="H11" s="6">
        <f t="shared" si="0"/>
        <v>869.50000000000011</v>
      </c>
    </row>
    <row r="12" spans="1:8" x14ac:dyDescent="0.25">
      <c r="A12" s="3" t="s">
        <v>14</v>
      </c>
      <c r="B12" s="5">
        <v>130.4</v>
      </c>
      <c r="C12" s="5">
        <v>135.4</v>
      </c>
      <c r="D12" s="5">
        <v>196.25</v>
      </c>
      <c r="E12" s="5">
        <v>194.8</v>
      </c>
      <c r="F12" s="5">
        <v>151.20000000000002</v>
      </c>
      <c r="G12" s="5">
        <v>193.8</v>
      </c>
      <c r="H12" s="6">
        <f t="shared" si="0"/>
        <v>1001.8500000000001</v>
      </c>
    </row>
    <row r="13" spans="1:8" x14ac:dyDescent="0.25">
      <c r="A13" s="3" t="s">
        <v>15</v>
      </c>
      <c r="B13" s="5">
        <v>139.4</v>
      </c>
      <c r="C13" s="5">
        <v>189.85000000000002</v>
      </c>
      <c r="D13" s="5">
        <v>133.75</v>
      </c>
      <c r="E13" s="5">
        <v>129.35</v>
      </c>
      <c r="F13" s="5">
        <v>170.10000000000002</v>
      </c>
      <c r="G13" s="5">
        <v>104.80000000000001</v>
      </c>
      <c r="H13" s="6">
        <f t="shared" si="0"/>
        <v>867.25</v>
      </c>
    </row>
    <row r="14" spans="1:8" x14ac:dyDescent="0.25">
      <c r="A14" s="3" t="s">
        <v>16</v>
      </c>
      <c r="B14" s="5">
        <v>137.15</v>
      </c>
      <c r="C14" s="5">
        <v>114.15</v>
      </c>
      <c r="D14" s="5">
        <v>129.4</v>
      </c>
      <c r="E14" s="5">
        <v>124.25</v>
      </c>
      <c r="F14" s="5">
        <v>181.85000000000002</v>
      </c>
      <c r="G14" s="5">
        <v>115.95</v>
      </c>
      <c r="H14" s="6">
        <f t="shared" si="0"/>
        <v>802.75000000000011</v>
      </c>
    </row>
    <row r="15" spans="1:8" x14ac:dyDescent="0.25">
      <c r="A15" s="3" t="s">
        <v>4</v>
      </c>
      <c r="B15" s="6">
        <f>SUM(B3:B14)</f>
        <v>1851.7000000000003</v>
      </c>
      <c r="C15" s="6">
        <f>SUM(C3:C14)</f>
        <v>1848.0000000000005</v>
      </c>
      <c r="D15" s="6">
        <f>SUM(D3:D14)</f>
        <v>1897.1</v>
      </c>
      <c r="E15" s="6">
        <f>SUM(E3:E14)</f>
        <v>1725.95</v>
      </c>
      <c r="F15" s="6">
        <f t="shared" ref="F15:G15" si="1">SUM(F3:F14)</f>
        <v>1917.5500000000002</v>
      </c>
      <c r="G15" s="6">
        <f t="shared" si="1"/>
        <v>1672.3</v>
      </c>
      <c r="H15" s="6">
        <f t="shared" si="0"/>
        <v>10912.6</v>
      </c>
    </row>
    <row r="16" spans="1:8" x14ac:dyDescent="0.25">
      <c r="A16" s="2"/>
      <c r="B16" s="5"/>
      <c r="C16" s="5"/>
      <c r="D16" s="5"/>
      <c r="E16" s="5"/>
      <c r="F16" s="5"/>
      <c r="G16" s="5"/>
      <c r="H16" s="5"/>
    </row>
    <row r="17" spans="1:8" x14ac:dyDescent="0.25">
      <c r="A17" s="3" t="s">
        <v>17</v>
      </c>
      <c r="B17" s="7">
        <f xml:space="preserve"> MIN(B3:B14)</f>
        <v>109.75</v>
      </c>
      <c r="C17" s="7">
        <f xml:space="preserve"> MIN(C3:C14)</f>
        <v>114.15</v>
      </c>
      <c r="D17" s="7">
        <f xml:space="preserve"> MIN(D3:D14)</f>
        <v>116.7</v>
      </c>
      <c r="E17" s="7">
        <f xml:space="preserve"> MIN(E3:E14)</f>
        <v>106.7</v>
      </c>
      <c r="F17" s="7">
        <f t="shared" ref="F17:G17" si="2" xml:space="preserve"> MIN(F3:F14)</f>
        <v>112.95</v>
      </c>
      <c r="G17" s="7">
        <f t="shared" si="2"/>
        <v>104.80000000000001</v>
      </c>
      <c r="H17" s="7">
        <f xml:space="preserve"> MIN(H3:H14)</f>
        <v>802.75000000000011</v>
      </c>
    </row>
    <row r="18" spans="1:8" x14ac:dyDescent="0.25">
      <c r="A18" s="3" t="s">
        <v>18</v>
      </c>
      <c r="B18" s="7">
        <f>MAX(B3:B14)</f>
        <v>200</v>
      </c>
      <c r="C18" s="5">
        <f>MAX(C3:C14)</f>
        <v>191.75</v>
      </c>
      <c r="D18" s="5">
        <f>MAX(D3:D14)</f>
        <v>197.75</v>
      </c>
      <c r="E18" s="7">
        <f>MAX(E3:E14)</f>
        <v>194.8</v>
      </c>
      <c r="F18" s="7">
        <f t="shared" ref="F18:G18" si="3">MAX(F3:F14)</f>
        <v>198.15</v>
      </c>
      <c r="G18" s="7">
        <f t="shared" si="3"/>
        <v>193.8</v>
      </c>
      <c r="H18" s="7">
        <f>MAX(H3:H14)</f>
        <v>1013.45</v>
      </c>
    </row>
    <row r="19" spans="1:8" x14ac:dyDescent="0.25">
      <c r="A19" s="3" t="s">
        <v>19</v>
      </c>
      <c r="B19" s="7">
        <f>AVERAGE(B3:B14)</f>
        <v>154.30833333333337</v>
      </c>
      <c r="C19" s="7">
        <f>AVERAGE(C3:C14)</f>
        <v>154.00000000000003</v>
      </c>
      <c r="D19" s="7">
        <f>AVERAGE(D3:D14)</f>
        <v>158.09166666666667</v>
      </c>
      <c r="E19" s="7">
        <f>AVERAGE(E3:E14)</f>
        <v>143.82916666666668</v>
      </c>
      <c r="F19" s="7">
        <f t="shared" ref="F19:G19" si="4">AVERAGE(F3:F14)</f>
        <v>159.79583333333335</v>
      </c>
      <c r="G19" s="7">
        <f t="shared" si="4"/>
        <v>139.35833333333332</v>
      </c>
      <c r="H19" s="7">
        <f>AVERAGE(H3:H14)</f>
        <v>909.38333333333333</v>
      </c>
    </row>
    <row r="20" spans="1:8" x14ac:dyDescent="0.25">
      <c r="A20" s="3"/>
      <c r="B20" s="5"/>
      <c r="C20" s="5"/>
      <c r="D20" s="5"/>
      <c r="E20" s="5"/>
      <c r="F20" s="5"/>
      <c r="G20" s="5"/>
      <c r="H20" s="5"/>
    </row>
    <row r="21" spans="1:8" x14ac:dyDescent="0.25">
      <c r="A21" s="3" t="s">
        <v>20</v>
      </c>
      <c r="B21" s="7">
        <f>SUM(B3:B5)</f>
        <v>536.90000000000009</v>
      </c>
      <c r="C21" s="7">
        <f>SUM(C3:C5)</f>
        <v>445.3</v>
      </c>
      <c r="D21" s="7">
        <f>SUM(D3:D5)</f>
        <v>434.3</v>
      </c>
      <c r="E21" s="7">
        <f>SUM(E3:E5)</f>
        <v>451.65000000000003</v>
      </c>
      <c r="F21" s="7">
        <f t="shared" ref="F21:G21" si="5">SUM(F3:F5)</f>
        <v>456.05</v>
      </c>
      <c r="G21" s="7">
        <f t="shared" si="5"/>
        <v>406.05</v>
      </c>
      <c r="H21" s="7">
        <f>SUM(H3:H5)</f>
        <v>2730.25</v>
      </c>
    </row>
    <row r="22" spans="1:8" x14ac:dyDescent="0.25">
      <c r="A22" s="3" t="s">
        <v>21</v>
      </c>
      <c r="B22" s="7">
        <f>SUM(B6:B8)</f>
        <v>410.8</v>
      </c>
      <c r="C22" s="5">
        <f>SUM(C6:C8)</f>
        <v>475.25</v>
      </c>
      <c r="D22" s="5">
        <f>SUM(D6:D8)</f>
        <v>531.35</v>
      </c>
      <c r="E22" s="7">
        <f>SUM(E6:E8)</f>
        <v>451.7</v>
      </c>
      <c r="F22" s="7">
        <f t="shared" ref="F22:G22" si="6">SUM(F6:F8)</f>
        <v>516.95000000000005</v>
      </c>
      <c r="G22" s="7">
        <f t="shared" si="6"/>
        <v>507.15000000000003</v>
      </c>
      <c r="H22" s="7">
        <f>SUM(H6:H8)</f>
        <v>2893.2</v>
      </c>
    </row>
    <row r="23" spans="1:8" x14ac:dyDescent="0.25">
      <c r="A23" s="3" t="s">
        <v>22</v>
      </c>
      <c r="B23" s="7">
        <f>SUM(B9:B11)</f>
        <v>497.05000000000007</v>
      </c>
      <c r="C23" s="5">
        <f>SUM(C9:C11)</f>
        <v>488.05000000000007</v>
      </c>
      <c r="D23" s="5">
        <f>SUM(D9:D11)</f>
        <v>472.05000000000007</v>
      </c>
      <c r="E23" s="7">
        <f>SUM(E9:E11)</f>
        <v>374.2</v>
      </c>
      <c r="F23" s="7">
        <f t="shared" ref="F23:G23" si="7">SUM(F9:F11)</f>
        <v>441.40000000000003</v>
      </c>
      <c r="G23" s="7">
        <f t="shared" si="7"/>
        <v>344.55</v>
      </c>
      <c r="H23" s="7">
        <f>SUM(H9:H11)</f>
        <v>2617.3000000000002</v>
      </c>
    </row>
    <row r="24" spans="1:8" x14ac:dyDescent="0.25">
      <c r="A24" s="3" t="s">
        <v>23</v>
      </c>
      <c r="B24" s="7">
        <f>SUM(B12:B14)</f>
        <v>406.95000000000005</v>
      </c>
      <c r="C24" s="7">
        <f>SUM(C12:C14)</f>
        <v>439.4</v>
      </c>
      <c r="D24" s="7">
        <f>SUM(D12:D14)</f>
        <v>459.4</v>
      </c>
      <c r="E24" s="7">
        <f>SUM(E12:E14)</f>
        <v>448.4</v>
      </c>
      <c r="F24" s="7">
        <f t="shared" ref="F24:G24" si="8">SUM(F12:F14)</f>
        <v>503.15000000000009</v>
      </c>
      <c r="G24" s="7">
        <f t="shared" si="8"/>
        <v>414.55</v>
      </c>
      <c r="H24" s="7">
        <f>SUM(H12:H14)</f>
        <v>2671.8500000000004</v>
      </c>
    </row>
  </sheetData>
  <mergeCells count="1">
    <mergeCell ref="A1:H1"/>
  </mergeCells>
  <printOptions headings="1"/>
  <pageMargins left="0.70866141732283472" right="0.70866141732283472" top="0.78740157480314965" bottom="0.59055118110236227" header="0.19685039370078741" footer="0.19685039370078741"/>
  <pageSetup orientation="landscape" verticalDpi="0" r:id="rId1"/>
  <headerFooter>
    <oddHeader xml:space="preserve">&amp;L&amp;Z&amp;F
</oddHeader>
  </headerFooter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01C5F-6935-48FF-8A35-0B680BBFBA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A5B1B-5C95-45D6-B7A9-4F2F667C03C7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13A1F8BD-5E7F-493F-810A-AE9CCCE8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Maurer</dc:creator>
  <cp:lastModifiedBy>Doris Keller</cp:lastModifiedBy>
  <cp:lastPrinted>2021-06-15T08:37:16Z</cp:lastPrinted>
  <dcterms:created xsi:type="dcterms:W3CDTF">2021-06-14T13:36:07Z</dcterms:created>
  <dcterms:modified xsi:type="dcterms:W3CDTF">2025-06-01T16:04:14Z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