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ingslm.sharepoint.com/sites/WingsLernmedienAG/Freigegebene Dokumente/Kaufleute_2022/OPTIMIERUNGEN_Modulinhalte/01_VERSION_2_in_Arbeit/3_Tabellenkalkulation_ewy/KV23-Tabellenkalkulation/Dateien/Beispieldateien/"/>
    </mc:Choice>
  </mc:AlternateContent>
  <xr:revisionPtr revIDLastSave="138" documentId="8_{0FB1304C-D8D1-4879-B9A9-23971C42A334}" xr6:coauthVersionLast="47" xr6:coauthVersionMax="47" xr10:uidLastSave="{00779389-722D-4FEB-A1AB-2C04BF447CC6}"/>
  <bookViews>
    <workbookView xWindow="57480" yWindow="-120" windowWidth="29040" windowHeight="15720" activeTab="1" xr2:uid="{EE74F305-3D7D-4107-8771-99753295053F}"/>
  </bookViews>
  <sheets>
    <sheet name="Jahresverlauf" sheetId="1" r:id="rId1"/>
    <sheet name="Umsatz" sheetId="3" r:id="rId2"/>
  </sheets>
  <definedNames>
    <definedName name="_xlnm.Print_Area" localSheetId="1">Umsatz!$1:$15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3" l="1"/>
  <c r="E4" i="3"/>
  <c r="E5" i="3"/>
  <c r="E6" i="3"/>
  <c r="E22" i="3" s="1"/>
  <c r="E7" i="3"/>
  <c r="E8" i="3"/>
  <c r="E9" i="3"/>
  <c r="E10" i="3"/>
  <c r="E11" i="3"/>
  <c r="E23" i="3" s="1"/>
  <c r="E12" i="3"/>
  <c r="E13" i="3"/>
  <c r="E24" i="3" s="1"/>
  <c r="E14" i="3"/>
  <c r="B15" i="3"/>
  <c r="C15" i="3"/>
  <c r="D15" i="3"/>
  <c r="E15" i="3"/>
  <c r="B17" i="3"/>
  <c r="C17" i="3"/>
  <c r="D17" i="3"/>
  <c r="B18" i="3"/>
  <c r="C18" i="3"/>
  <c r="D18" i="3"/>
  <c r="B19" i="3"/>
  <c r="C19" i="3"/>
  <c r="D19" i="3"/>
  <c r="B21" i="3"/>
  <c r="C21" i="3"/>
  <c r="D21" i="3"/>
  <c r="B22" i="3"/>
  <c r="C22" i="3"/>
  <c r="D22" i="3"/>
  <c r="B23" i="3"/>
  <c r="C23" i="3"/>
  <c r="D23" i="3"/>
  <c r="B24" i="3"/>
  <c r="C24" i="3"/>
  <c r="D24" i="3"/>
  <c r="E17" i="3" l="1"/>
  <c r="E18" i="3"/>
  <c r="E19" i="3"/>
  <c r="E21" i="3"/>
</calcChain>
</file>

<file path=xl/sharedStrings.xml><?xml version="1.0" encoding="utf-8"?>
<sst xmlns="http://schemas.openxmlformats.org/spreadsheetml/2006/main" count="41" uniqueCount="28">
  <si>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</si>
  <si>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</si>
  <si>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</si>
  <si>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</si>
  <si>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</si>
  <si>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</si>
  <si>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</si>
  <si>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</si>
  <si>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</si>
  <si>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</si>
  <si>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</si>
  <si>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</si>
  <si>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Regentage</t>
  </si>
  <si>
    <t>Maximale
Temperatur in °C</t>
  </si>
  <si>
    <t>Minimale
Temperatur in °C</t>
  </si>
  <si>
    <t>Wasser-Temperatur in °C</t>
  </si>
  <si>
    <t>4. Quartal</t>
  </si>
  <si>
    <t>3. Quartal</t>
  </si>
  <si>
    <t>2. Quartal</t>
  </si>
  <si>
    <t>1. Quartal</t>
  </si>
  <si>
    <t>Mittelwert</t>
  </si>
  <si>
    <t>Maximum</t>
  </si>
  <si>
    <t>Minimum</t>
  </si>
  <si>
    <t>Total</t>
  </si>
  <si>
    <t>Tankstelle</t>
  </si>
  <si>
    <t>Kiosk</t>
  </si>
  <si>
    <t>Non-Food</t>
  </si>
  <si>
    <t>Umsatz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</si>
</sst>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4" fillId="0" borderId="0"/>
  </cellStyleXfs>
  <cellXfs count="12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/>
    <xf numFmtId="43" fontId="3" fillId="0" borderId="0" xfId="1" applyFont="1" applyFill="1" applyBorder="1"/>
    <xf numFmtId="0" fontId="5" fillId="0" borderId="0" xfId="2" applyFont="1"/>
    <xf numFmtId="43" fontId="3" fillId="0" borderId="0" xfId="1" applyFont="1" applyFill="1"/>
    <xf numFmtId="0" fontId="3" fillId="0" borderId="0" xfId="2" applyFont="1"/>
    <xf numFmtId="43" fontId="5" fillId="0" borderId="0" xfId="1" applyFont="1" applyFill="1" applyBorder="1"/>
    <xf numFmtId="0" fontId="5" fillId="0" borderId="0" xfId="2" applyFont="1" applyAlignment="1">
      <alignment horizontal="right"/>
    </xf>
    <xf numFmtId="0" fontId="6" fillId="0" borderId="0" xfId="0" applyFont="1" applyAlignment="1">
      <alignment horizontal="center" vertical="center"/>
    </xf>
  </cellXfs>
  <cellStyles count="3">
    <cellStyle name="Komma" xfId="1" builtinId="3"/>
    <cellStyle name="Standard" xfId="0" builtinId="0"/>
    <cellStyle name="Standard_TANTE EMMA" xfId="2" xr:uid="{6416CBCF-6612-4E8A-8908-05311BB42176}"/>
  </cellStyles>
  <dxfs count="4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area3DChart>
        <c:grouping val="standard"/>
        <c:varyColors val="0"/>
        <c:ser>
          <c:idx val="0"/>
          <c:order val="0"/>
          <c:tx>
            <c:strRef>
              <c:f>Umsatz!$B$2</c:f>
              <c:strCache>
                <c:ptCount val="1"/>
                <c:pt idx="0">
                  <c:v>Non-Food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1">
                  <a:shade val="95000"/>
                </a:schemeClr>
              </a:contourClr>
            </a:sp3d>
          </c:spPr>
          <c:cat>
            <c:strRef>
              <c:f>Umsatz!$A$3:$A$14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Umsatz!$B$3:$B$14</c:f>
              <c:numCache>
                <c:formatCode>_(* #,##0.00_);_(* \(#,##0.00\);_(* "-"??_);_(@_)</c:formatCode>
                <c:ptCount val="12"/>
                <c:pt idx="0">
                  <c:v>152.9</c:v>
                </c:pt>
                <c:pt idx="1">
                  <c:v>112.65</c:v>
                </c:pt>
                <c:pt idx="2">
                  <c:v>186.10000000000002</c:v>
                </c:pt>
                <c:pt idx="3">
                  <c:v>113.2</c:v>
                </c:pt>
                <c:pt idx="4">
                  <c:v>152.5</c:v>
                </c:pt>
                <c:pt idx="5">
                  <c:v>186</c:v>
                </c:pt>
                <c:pt idx="6">
                  <c:v>106.7</c:v>
                </c:pt>
                <c:pt idx="7">
                  <c:v>129.5</c:v>
                </c:pt>
                <c:pt idx="8">
                  <c:v>138</c:v>
                </c:pt>
                <c:pt idx="9">
                  <c:v>194.8</c:v>
                </c:pt>
                <c:pt idx="10">
                  <c:v>129.35</c:v>
                </c:pt>
                <c:pt idx="11">
                  <c:v>124.25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6F-4647-93CE-84BEDAC44394}"/>
            </c:ext>
          </c:extLst>
        </c:ser>
        <c:ser>
          <c:idx val="1"/>
          <c:order val="1"/>
          <c:tx>
            <c:strRef>
              <c:f>Umsatz!$C$2</c:f>
              <c:strCache>
                <c:ptCount val="1"/>
                <c:pt idx="0">
                  <c:v>Kiosk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2">
                  <a:shade val="95000"/>
                </a:schemeClr>
              </a:contourClr>
            </a:sp3d>
          </c:spPr>
          <c:cat>
            <c:strRef>
              <c:f>Umsatz!$A$3:$A$14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Umsatz!$C$3:$C$14</c:f>
              <c:numCache>
                <c:formatCode>_(* #,##0.00_);_(* \(#,##0.00\);_(* "-"??_);_(@_)</c:formatCode>
                <c:ptCount val="12"/>
                <c:pt idx="0">
                  <c:v>169.20000000000002</c:v>
                </c:pt>
                <c:pt idx="1">
                  <c:v>173.9</c:v>
                </c:pt>
                <c:pt idx="2">
                  <c:v>112.95</c:v>
                </c:pt>
                <c:pt idx="3">
                  <c:v>180.4</c:v>
                </c:pt>
                <c:pt idx="4">
                  <c:v>138.4</c:v>
                </c:pt>
                <c:pt idx="5">
                  <c:v>198.15</c:v>
                </c:pt>
                <c:pt idx="6">
                  <c:v>144.20000000000002</c:v>
                </c:pt>
                <c:pt idx="7">
                  <c:v>116.10000000000001</c:v>
                </c:pt>
                <c:pt idx="8">
                  <c:v>181.10000000000002</c:v>
                </c:pt>
                <c:pt idx="9">
                  <c:v>151.20000000000002</c:v>
                </c:pt>
                <c:pt idx="10">
                  <c:v>170.10000000000002</c:v>
                </c:pt>
                <c:pt idx="11">
                  <c:v>181.85000000000002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6F-4647-93CE-84BEDAC44394}"/>
            </c:ext>
          </c:extLst>
        </c:ser>
        <c:ser>
          <c:idx val="2"/>
          <c:order val="2"/>
          <c:tx>
            <c:strRef>
              <c:f>Umsatz!$D$2</c:f>
              <c:strCache>
                <c:ptCount val="1"/>
                <c:pt idx="0">
                  <c:v>Tankstelle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3">
                  <a:shade val="95000"/>
                </a:schemeClr>
              </a:contourClr>
            </a:sp3d>
          </c:spPr>
          <c:cat>
            <c:strRef>
              <c:f>Umsatz!$A$3:$A$14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Umsatz!$D$3:$D$14</c:f>
              <c:numCache>
                <c:formatCode>_(* #,##0.00_);_(* \(#,##0.00\);_(* "-"??_);_(@_)</c:formatCode>
                <c:ptCount val="12"/>
                <c:pt idx="0">
                  <c:v>145.9</c:v>
                </c:pt>
                <c:pt idx="1">
                  <c:v>124.35000000000001</c:v>
                </c:pt>
                <c:pt idx="2">
                  <c:v>135.80000000000001</c:v>
                </c:pt>
                <c:pt idx="3">
                  <c:v>193.70000000000002</c:v>
                </c:pt>
                <c:pt idx="4">
                  <c:v>185.4</c:v>
                </c:pt>
                <c:pt idx="5">
                  <c:v>128.05000000000001</c:v>
                </c:pt>
                <c:pt idx="6">
                  <c:v>109.2</c:v>
                </c:pt>
                <c:pt idx="7">
                  <c:v>117.35000000000001</c:v>
                </c:pt>
                <c:pt idx="8">
                  <c:v>118</c:v>
                </c:pt>
                <c:pt idx="9">
                  <c:v>193.8</c:v>
                </c:pt>
                <c:pt idx="10">
                  <c:v>104.80000000000001</c:v>
                </c:pt>
                <c:pt idx="11">
                  <c:v>115.95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6F-4647-93CE-84BEDAC44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1366416"/>
        <c:axId val="631364752"/>
        <c:axId val="1573286112"/>
      </c:area3DChart>
      <c:catAx>
        <c:axId val="631366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31364752"/>
        <c:crosses val="autoZero"/>
        <c:auto val="1"/>
        <c:lblAlgn val="ctr"/>
        <c:lblOffset val="100"/>
        <c:noMultiLvlLbl val="0"/>
      </c:catAx>
      <c:valAx>
        <c:axId val="631364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31366416"/>
        <c:crosses val="autoZero"/>
        <c:crossBetween val="midCat"/>
      </c:valAx>
      <c:serAx>
        <c:axId val="157328611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rnd">
            <a:solidFill>
              <a:schemeClr val="dk1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31364752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/>
    <cs:effectRef idx="1"/>
    <cs:fontRef idx="minor">
      <a:schemeClr val="dk1"/>
    </cs:fontRef>
    <cs:spPr>
      <a:ln w="9525" cap="flat" cmpd="sng" algn="ctr">
        <a:solidFill>
          <a:schemeClr val="phClr">
            <a:alpha val="70000"/>
          </a:schemeClr>
        </a:solidFill>
        <a:prstDash val="sysDot"/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rnd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0" baseline="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>
              <a:alpha val="0"/>
            </a:schemeClr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5000"/>
            <a:lumOff val="75000"/>
          </a:schemeClr>
        </a:solidFill>
        <a:round/>
      </a:ln>
    </cs:spPr>
    <cs:defRPr sz="900" kern="1200" spc="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427264</xdr:colOff>
      <xdr:row>0</xdr:row>
      <xdr:rowOff>288471</xdr:rowOff>
    </xdr:from>
    <xdr:to>
      <xdr:col>12</xdr:col>
      <xdr:colOff>800100</xdr:colOff>
      <xdr:row>21</xdr:row>
      <xdr:rowOff>89807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4A7A0A60-FF82-80E2-E64B-87DCA073D2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9877BA-8A05-4F6B-A413-31AEC3E446F6}" name="Tabelle1" displayName="Tabelle1" ref="A1:D13" totalsRowShown="0" headerRowDxfId="3">
  <autoFilter ref="A1:D13" xr:uid="{CD9877BA-8A05-4F6B-A413-31AEC3E446F6}">
    <filterColumn colId="0" hiddenButton="1"/>
    <filterColumn colId="1" hiddenButton="1"/>
    <filterColumn colId="2" hiddenButton="1"/>
    <filterColumn colId="3" hiddenButton="1"/>
  </autoFilter>
  <tableColumns count="4">
    <tableColumn id="1" xr3:uid="{303E11C7-2321-4CEA-805C-7BBFB6B73DA4}" name="Wasser-Temperatur in °C"/>
    <tableColumn id="2" xr3:uid="{0ECC5FB7-2C1E-4E63-8E39-68B1AED5DA57}" name="Maximale_x000a_Temperatur in °C" dataDxfId="2"/>
    <tableColumn id="3" xr3:uid="{48CCCA11-847D-495B-B902-2DC36FF7F2DF}" name="Minimale_x000a_Temperatur in °C" dataDxfId="1"/>
    <tableColumn id="4" xr3:uid="{38757CE3-7536-4CA3-A902-DE0D4D19ED1F}" name="Regentage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C4381-3AB4-42D3-84D9-5C5249AB4350}">
  <dimension ref="A1:M13"/>
  <sheetViews>
    <sheetView workbookViewId="0">
      <selection activeCell="Q13" sqref="Q13"/>
    </sheetView>
  </sheetViews>
  <sheetFormatPr baseColWidth="10" defaultRowHeight="14.4" x14ac:dyDescent="0.55000000000000004"/>
  <cols>
    <col min="1" max="1" width="15.83984375" customWidth="1"/>
    <col min="2" max="3" width="15.83984375" style="1" bestFit="1" customWidth="1"/>
    <col min="4" max="4" width="10.3671875" style="1" bestFit="1" customWidth="1"/>
    <col min="5" max="13" width="11.3671875" style="1"/>
  </cols>
  <sheetData>
    <row r="1" spans="1:4" ht="43.5" customHeight="1" x14ac:dyDescent="0.55000000000000004">
      <c r="A1" s="2" t="s">
        <v>15</v>
      </c>
      <c r="B1" s="2" t="s">
        <v>13</v>
      </c>
      <c r="C1" s="2" t="s">
        <v>14</v>
      </c>
      <c r="D1" s="2" t="s">
        <v>12</v>
      </c>
    </row>
    <row r="2" spans="1:4" x14ac:dyDescent="0.55000000000000004">
      <c r="A2" t="s">
        <v>0</v>
      </c>
      <c r="B2" s="3">
        <v>3</v>
      </c>
      <c r="C2" s="3">
        <v>-2</v>
      </c>
      <c r="D2" s="3">
        <v>10</v>
      </c>
    </row>
    <row r="3" spans="1:4" x14ac:dyDescent="0.55000000000000004">
      <c r="A3" t="s">
        <v>1</v>
      </c>
      <c r="B3" s="3">
        <v>5</v>
      </c>
      <c r="C3" s="3">
        <v>-2</v>
      </c>
      <c r="D3" s="3">
        <v>8</v>
      </c>
    </row>
    <row r="4" spans="1:4" x14ac:dyDescent="0.55000000000000004">
      <c r="A4" t="s">
        <v>2</v>
      </c>
      <c r="B4" s="3">
        <v>10</v>
      </c>
      <c r="C4" s="3">
        <v>1</v>
      </c>
      <c r="D4" s="3">
        <v>8</v>
      </c>
    </row>
    <row r="5" spans="1:4" x14ac:dyDescent="0.55000000000000004">
      <c r="A5" t="s">
        <v>3</v>
      </c>
      <c r="B5" s="3">
        <v>14</v>
      </c>
      <c r="C5" s="3">
        <v>4</v>
      </c>
      <c r="D5" s="3">
        <v>9</v>
      </c>
    </row>
    <row r="6" spans="1:4" x14ac:dyDescent="0.55000000000000004">
      <c r="A6" t="s">
        <v>4</v>
      </c>
      <c r="B6" s="3">
        <v>19</v>
      </c>
      <c r="C6" s="3">
        <v>8</v>
      </c>
      <c r="D6" s="3">
        <v>10</v>
      </c>
    </row>
    <row r="7" spans="1:4" x14ac:dyDescent="0.55000000000000004">
      <c r="A7" t="s">
        <v>5</v>
      </c>
      <c r="B7" s="3">
        <v>22</v>
      </c>
      <c r="C7" s="3">
        <v>11</v>
      </c>
      <c r="D7" s="3">
        <v>10</v>
      </c>
    </row>
    <row r="8" spans="1:4" x14ac:dyDescent="0.55000000000000004">
      <c r="A8" t="s">
        <v>6</v>
      </c>
      <c r="B8" s="3">
        <v>24</v>
      </c>
      <c r="C8" s="3">
        <v>13</v>
      </c>
      <c r="D8" s="3">
        <v>10</v>
      </c>
    </row>
    <row r="9" spans="1:4" x14ac:dyDescent="0.55000000000000004">
      <c r="A9" t="s">
        <v>7</v>
      </c>
      <c r="B9" s="3">
        <v>24</v>
      </c>
      <c r="C9" s="3">
        <v>12</v>
      </c>
      <c r="D9" s="3">
        <v>10</v>
      </c>
    </row>
    <row r="10" spans="1:4" x14ac:dyDescent="0.55000000000000004">
      <c r="A10" t="s">
        <v>8</v>
      </c>
      <c r="B10" s="3">
        <v>20</v>
      </c>
      <c r="C10" s="3">
        <v>9</v>
      </c>
      <c r="D10" s="3">
        <v>8</v>
      </c>
    </row>
    <row r="11" spans="1:4" x14ac:dyDescent="0.55000000000000004">
      <c r="A11" t="s">
        <v>9</v>
      </c>
      <c r="B11" s="3">
        <v>14</v>
      </c>
      <c r="C11" s="3">
        <v>5</v>
      </c>
      <c r="D11" s="3">
        <v>8</v>
      </c>
    </row>
    <row r="12" spans="1:4" x14ac:dyDescent="0.55000000000000004">
      <c r="A12" t="s">
        <v>10</v>
      </c>
      <c r="B12" s="3">
        <v>8</v>
      </c>
      <c r="C12" s="3">
        <v>2</v>
      </c>
      <c r="D12" s="3">
        <v>10</v>
      </c>
    </row>
    <row r="13" spans="1:4" x14ac:dyDescent="0.55000000000000004">
      <c r="A13" t="s">
        <v>11</v>
      </c>
      <c r="B13" s="3">
        <v>4</v>
      </c>
      <c r="C13" s="3">
        <v>-2</v>
      </c>
      <c r="D13" s="3">
        <v>10</v>
      </c>
    </row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0A3BD-5738-475A-8580-06DC05C8FD43}">
  <sheetPr>
    <pageSetUpPr fitToPage="1"/>
  </sheetPr>
  <dimension ref="A1:E24"/>
  <sheetViews>
    <sheetView tabSelected="1" zoomScaleNormal="100" workbookViewId="0">
      <selection activeCell="G31" sqref="G31"/>
    </sheetView>
  </sheetViews>
  <sheetFormatPr baseColWidth="10" defaultColWidth="11.3671875" defaultRowHeight="14.4" x14ac:dyDescent="0.55000000000000004"/>
  <cols>
    <col min="1" max="16384" width="11.3671875" style="4"/>
  </cols>
  <sheetData>
    <row r="1" spans="1:5" ht="30" customHeight="1" x14ac:dyDescent="0.55000000000000004">
      <c r="A1" s="11" t="s">
        <v>27</v>
      </c>
      <c r="B1" s="11"/>
      <c r="C1" s="11"/>
      <c r="D1" s="11"/>
      <c r="E1" s="11"/>
    </row>
    <row r="2" spans="1:5" x14ac:dyDescent="0.55000000000000004">
      <c r="A2" s="8">
        <v>2024</v>
      </c>
      <c r="B2" s="10" t="s">
        <v>26</v>
      </c>
      <c r="C2" s="10" t="s">
        <v>25</v>
      </c>
      <c r="D2" s="10" t="s">
        <v>24</v>
      </c>
      <c r="E2" s="10" t="s">
        <v>23</v>
      </c>
    </row>
    <row r="3" spans="1:5" x14ac:dyDescent="0.55000000000000004">
      <c r="A3" s="6" t="s">
        <v>0</v>
      </c>
      <c r="B3" s="7">
        <v>152.9</v>
      </c>
      <c r="C3" s="7">
        <v>169.20000000000002</v>
      </c>
      <c r="D3" s="7">
        <v>145.9</v>
      </c>
      <c r="E3" s="9">
        <f t="shared" ref="E3:E15" si="0">SUM(B3:D3)</f>
        <v>468</v>
      </c>
    </row>
    <row r="4" spans="1:5" x14ac:dyDescent="0.55000000000000004">
      <c r="A4" s="6" t="s">
        <v>1</v>
      </c>
      <c r="B4" s="7">
        <v>112.65</v>
      </c>
      <c r="C4" s="7">
        <v>173.9</v>
      </c>
      <c r="D4" s="7">
        <v>124.35000000000001</v>
      </c>
      <c r="E4" s="9">
        <f t="shared" si="0"/>
        <v>410.90000000000003</v>
      </c>
    </row>
    <row r="5" spans="1:5" x14ac:dyDescent="0.55000000000000004">
      <c r="A5" s="6" t="s">
        <v>2</v>
      </c>
      <c r="B5" s="7">
        <v>186.10000000000002</v>
      </c>
      <c r="C5" s="7">
        <v>112.95</v>
      </c>
      <c r="D5" s="7">
        <v>135.80000000000001</v>
      </c>
      <c r="E5" s="9">
        <f t="shared" si="0"/>
        <v>434.85</v>
      </c>
    </row>
    <row r="6" spans="1:5" x14ac:dyDescent="0.55000000000000004">
      <c r="A6" s="6" t="s">
        <v>3</v>
      </c>
      <c r="B6" s="7">
        <v>113.2</v>
      </c>
      <c r="C6" s="7">
        <v>180.4</v>
      </c>
      <c r="D6" s="7">
        <v>193.70000000000002</v>
      </c>
      <c r="E6" s="9">
        <f t="shared" si="0"/>
        <v>487.30000000000007</v>
      </c>
    </row>
    <row r="7" spans="1:5" x14ac:dyDescent="0.55000000000000004">
      <c r="A7" s="6" t="s">
        <v>4</v>
      </c>
      <c r="B7" s="7">
        <v>152.5</v>
      </c>
      <c r="C7" s="7">
        <v>138.4</v>
      </c>
      <c r="D7" s="7">
        <v>185.4</v>
      </c>
      <c r="E7" s="9">
        <f t="shared" si="0"/>
        <v>476.29999999999995</v>
      </c>
    </row>
    <row r="8" spans="1:5" x14ac:dyDescent="0.55000000000000004">
      <c r="A8" s="6" t="s">
        <v>5</v>
      </c>
      <c r="B8" s="7">
        <v>186</v>
      </c>
      <c r="C8" s="7">
        <v>198.15</v>
      </c>
      <c r="D8" s="7">
        <v>128.05000000000001</v>
      </c>
      <c r="E8" s="9">
        <f t="shared" si="0"/>
        <v>512.20000000000005</v>
      </c>
    </row>
    <row r="9" spans="1:5" x14ac:dyDescent="0.55000000000000004">
      <c r="A9" s="6" t="s">
        <v>6</v>
      </c>
      <c r="B9" s="7">
        <v>106.7</v>
      </c>
      <c r="C9" s="7">
        <v>144.20000000000002</v>
      </c>
      <c r="D9" s="7">
        <v>109.2</v>
      </c>
      <c r="E9" s="9">
        <f t="shared" si="0"/>
        <v>360.1</v>
      </c>
    </row>
    <row r="10" spans="1:5" x14ac:dyDescent="0.55000000000000004">
      <c r="A10" s="6" t="s">
        <v>7</v>
      </c>
      <c r="B10" s="7">
        <v>129.5</v>
      </c>
      <c r="C10" s="7">
        <v>116.10000000000001</v>
      </c>
      <c r="D10" s="7">
        <v>117.35000000000001</v>
      </c>
      <c r="E10" s="9">
        <f t="shared" si="0"/>
        <v>362.95000000000005</v>
      </c>
    </row>
    <row r="11" spans="1:5" x14ac:dyDescent="0.55000000000000004">
      <c r="A11" s="6" t="s">
        <v>8</v>
      </c>
      <c r="B11" s="7">
        <v>138</v>
      </c>
      <c r="C11" s="7">
        <v>181.10000000000002</v>
      </c>
      <c r="D11" s="7">
        <v>118</v>
      </c>
      <c r="E11" s="9">
        <f t="shared" si="0"/>
        <v>437.1</v>
      </c>
    </row>
    <row r="12" spans="1:5" x14ac:dyDescent="0.55000000000000004">
      <c r="A12" s="6" t="s">
        <v>9</v>
      </c>
      <c r="B12" s="7">
        <v>194.8</v>
      </c>
      <c r="C12" s="7">
        <v>151.20000000000002</v>
      </c>
      <c r="D12" s="7">
        <v>193.8</v>
      </c>
      <c r="E12" s="9">
        <f t="shared" si="0"/>
        <v>539.79999999999995</v>
      </c>
    </row>
    <row r="13" spans="1:5" x14ac:dyDescent="0.55000000000000004">
      <c r="A13" s="6" t="s">
        <v>10</v>
      </c>
      <c r="B13" s="7">
        <v>129.35</v>
      </c>
      <c r="C13" s="7">
        <v>170.10000000000002</v>
      </c>
      <c r="D13" s="7">
        <v>104.80000000000001</v>
      </c>
      <c r="E13" s="9">
        <f t="shared" si="0"/>
        <v>404.25000000000006</v>
      </c>
    </row>
    <row r="14" spans="1:5" x14ac:dyDescent="0.55000000000000004">
      <c r="A14" s="6" t="s">
        <v>11</v>
      </c>
      <c r="B14" s="7">
        <v>124.25</v>
      </c>
      <c r="C14" s="7">
        <v>181.85000000000002</v>
      </c>
      <c r="D14" s="7">
        <v>115.95</v>
      </c>
      <c r="E14" s="9">
        <f t="shared" si="0"/>
        <v>422.05</v>
      </c>
    </row>
    <row r="15" spans="1:5" x14ac:dyDescent="0.55000000000000004">
      <c r="A15" s="6" t="s">
        <v>23</v>
      </c>
      <c r="B15" s="9">
        <f>SUM(B3:B14)</f>
        <v>1725.95</v>
      </c>
      <c r="C15" s="9">
        <f>SUM(C3:C14)</f>
        <v>1917.5500000000002</v>
      </c>
      <c r="D15" s="9">
        <f>SUM(D3:D14)</f>
        <v>1672.3</v>
      </c>
      <c r="E15" s="9">
        <f t="shared" si="0"/>
        <v>5315.8</v>
      </c>
    </row>
    <row r="16" spans="1:5" x14ac:dyDescent="0.55000000000000004">
      <c r="A16" s="8"/>
      <c r="B16" s="7"/>
      <c r="C16" s="7"/>
      <c r="D16" s="7"/>
      <c r="E16" s="7"/>
    </row>
    <row r="17" spans="1:5" x14ac:dyDescent="0.55000000000000004">
      <c r="A17" s="6" t="s">
        <v>22</v>
      </c>
      <c r="B17" s="5">
        <f xml:space="preserve"> MIN(B3:B14)</f>
        <v>106.7</v>
      </c>
      <c r="C17" s="5">
        <f xml:space="preserve"> MIN(C3:C14)</f>
        <v>112.95</v>
      </c>
      <c r="D17" s="5">
        <f xml:space="preserve"> MIN(D3:D14)</f>
        <v>104.80000000000001</v>
      </c>
      <c r="E17" s="5">
        <f xml:space="preserve"> MIN(E3:E14)</f>
        <v>360.1</v>
      </c>
    </row>
    <row r="18" spans="1:5" x14ac:dyDescent="0.55000000000000004">
      <c r="A18" s="6" t="s">
        <v>21</v>
      </c>
      <c r="B18" s="5">
        <f>MAX(B3:B14)</f>
        <v>194.8</v>
      </c>
      <c r="C18" s="5">
        <f>MAX(C3:C14)</f>
        <v>198.15</v>
      </c>
      <c r="D18" s="5">
        <f>MAX(D3:D14)</f>
        <v>193.8</v>
      </c>
      <c r="E18" s="5">
        <f>MAX(E3:E14)</f>
        <v>539.79999999999995</v>
      </c>
    </row>
    <row r="19" spans="1:5" x14ac:dyDescent="0.55000000000000004">
      <c r="A19" s="6" t="s">
        <v>20</v>
      </c>
      <c r="B19" s="5">
        <f>AVERAGE(B3:B14)</f>
        <v>143.82916666666668</v>
      </c>
      <c r="C19" s="5">
        <f>AVERAGE(C3:C14)</f>
        <v>159.79583333333335</v>
      </c>
      <c r="D19" s="5">
        <f>AVERAGE(D3:D14)</f>
        <v>139.35833333333332</v>
      </c>
      <c r="E19" s="5">
        <f>AVERAGE(E3:E14)</f>
        <v>442.98333333333335</v>
      </c>
    </row>
    <row r="20" spans="1:5" x14ac:dyDescent="0.55000000000000004">
      <c r="A20" s="6"/>
      <c r="B20" s="7"/>
      <c r="C20" s="7"/>
      <c r="D20" s="7"/>
      <c r="E20" s="7"/>
    </row>
    <row r="21" spans="1:5" x14ac:dyDescent="0.55000000000000004">
      <c r="A21" s="6" t="s">
        <v>19</v>
      </c>
      <c r="B21" s="5">
        <f>SUM(B3:B5)</f>
        <v>451.65000000000003</v>
      </c>
      <c r="C21" s="5">
        <f>SUM(C3:C5)</f>
        <v>456.05</v>
      </c>
      <c r="D21" s="5">
        <f>SUM(D3:D5)</f>
        <v>406.05</v>
      </c>
      <c r="E21" s="5">
        <f>SUM(E3:E5)</f>
        <v>1313.75</v>
      </c>
    </row>
    <row r="22" spans="1:5" x14ac:dyDescent="0.55000000000000004">
      <c r="A22" s="6" t="s">
        <v>18</v>
      </c>
      <c r="B22" s="5">
        <f>SUM(B6:B8)</f>
        <v>451.7</v>
      </c>
      <c r="C22" s="5">
        <f>SUM(C6:C8)</f>
        <v>516.95000000000005</v>
      </c>
      <c r="D22" s="5">
        <f>SUM(D6:D8)</f>
        <v>507.15000000000003</v>
      </c>
      <c r="E22" s="5">
        <f>SUM(E6:E8)</f>
        <v>1475.8000000000002</v>
      </c>
    </row>
    <row r="23" spans="1:5" x14ac:dyDescent="0.55000000000000004">
      <c r="A23" s="6" t="s">
        <v>17</v>
      </c>
      <c r="B23" s="5">
        <f>SUM(B9:B11)</f>
        <v>374.2</v>
      </c>
      <c r="C23" s="5">
        <f>SUM(C9:C11)</f>
        <v>441.40000000000003</v>
      </c>
      <c r="D23" s="5">
        <f>SUM(D9:D11)</f>
        <v>344.55</v>
      </c>
      <c r="E23" s="5">
        <f>SUM(E9:E11)</f>
        <v>1160.1500000000001</v>
      </c>
    </row>
    <row r="24" spans="1:5" x14ac:dyDescent="0.55000000000000004">
      <c r="A24" s="6" t="s">
        <v>16</v>
      </c>
      <c r="B24" s="5">
        <f>SUM(B12:B14)</f>
        <v>448.4</v>
      </c>
      <c r="C24" s="5">
        <f>SUM(C12:C14)</f>
        <v>503.15000000000009</v>
      </c>
      <c r="D24" s="5">
        <f>SUM(D12:D14)</f>
        <v>414.55</v>
      </c>
      <c r="E24" s="5">
        <f>SUM(E12:E14)</f>
        <v>1366.1</v>
      </c>
    </row>
  </sheetData>
  <mergeCells count="1">
    <mergeCell ref="A1:E1"/>
  </mergeCells>
  <printOptions gridLines="1"/>
  <pageMargins left="0.78740157480314965" right="0.78740157480314965" top="0.78740157480314965" bottom="0.78740157480314965" header="0.31496062992125984" footer="0.31496062992125984"/>
  <pageSetup paperSize="9" scale="95" orientation="portrait" verticalDpi="0" r:id="rId1"/>
  <headerFooter>
    <oddHeader xml:space="preserve">&amp;L
</oddHeader>
  </headerFooter>
  <colBreaks count="1" manualBreakCount="1">
    <brk id="2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d36d37b-71b4-4416-b8a2-712a72be7925">
      <Terms xmlns="http://schemas.microsoft.com/office/infopath/2007/PartnerControls"/>
    </lcf76f155ced4ddcb4097134ff3c332f>
    <TaxCatchAll xmlns="e92a2ac5-b25a-46ac-94d3-afeb148eacd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A218B65CF8F4E9AF05F2AB7592672" ma:contentTypeVersion="19" ma:contentTypeDescription="Ein neues Dokument erstellen." ma:contentTypeScope="" ma:versionID="896d5db0d1d056281e1cba17532560c4">
  <xsd:schema xmlns:xsd="http://www.w3.org/2001/XMLSchema" xmlns:xs="http://www.w3.org/2001/XMLSchema" xmlns:p="http://schemas.microsoft.com/office/2006/metadata/properties" xmlns:ns2="5d36d37b-71b4-4416-b8a2-712a72be7925" xmlns:ns3="e92a2ac5-b25a-46ac-94d3-afeb148eacd8" targetNamespace="http://schemas.microsoft.com/office/2006/metadata/properties" ma:root="true" ma:fieldsID="894d5c3fc7a739f299e410a9e03e8636" ns2:_="" ns3:_="">
    <xsd:import namespace="5d36d37b-71b4-4416-b8a2-712a72be7925"/>
    <xsd:import namespace="e92a2ac5-b25a-46ac-94d3-afeb148eac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6d37b-71b4-4416-b8a2-712a72be79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37208fab-4dc0-401f-83e0-c7b9bb7a63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a2ac5-b25a-46ac-94d3-afeb148eacd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fe5ca1-ef84-4dab-a378-9389cdd71f7b}" ma:internalName="TaxCatchAll" ma:showField="CatchAllData" ma:web="e92a2ac5-b25a-46ac-94d3-afeb148eac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4283B6-6A9A-40A6-BCB5-09C53C2B6E07}">
  <ds:schemaRefs>
    <ds:schemaRef ds:uri="http://schemas.microsoft.com/office/2006/metadata/properties"/>
    <ds:schemaRef ds:uri="http://schemas.microsoft.com/office/infopath/2007/PartnerControls"/>
    <ds:schemaRef ds:uri="5d36d37b-71b4-4416-b8a2-712a72be7925"/>
    <ds:schemaRef ds:uri="e92a2ac5-b25a-46ac-94d3-afeb148eacd8"/>
  </ds:schemaRefs>
</ds:datastoreItem>
</file>

<file path=customXml/itemProps2.xml><?xml version="1.0" encoding="utf-8"?>
<ds:datastoreItem xmlns:ds="http://schemas.openxmlformats.org/officeDocument/2006/customXml" ds:itemID="{0C4EC65C-B706-4DAD-933D-5B9D89298B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197B55-5059-4865-9881-5E01162901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36d37b-71b4-4416-b8a2-712a72be7925"/>
    <ds:schemaRef ds:uri="e92a2ac5-b25a-46ac-94d3-afeb148eac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Jahresverlauf</vt:lpstr>
      <vt:lpstr>Umsatz</vt:lpstr>
      <vt:lpstr>Umsatz!Druckbereich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Hans-Rudolf Wenger</dc:creator>
  <cp:lastModifiedBy>Esther Wyss</cp:lastModifiedBy>
  <dcterms:created xsi:type="dcterms:W3CDTF">2022-02-06T14:33:35Z</dcterms:created>
  <dcterms:modified xsi:type="dcterms:W3CDTF">2025-05-13T06:07:33Z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0x010100BE0A218B65CF8F4E9AF05F2AB7592672</vt:lpwstr>
  </property>
  <property fmtid="{D5CDD505-2E9C-101B-9397-08002B2CF9AE}" pid="3" name="Order">
    <vt:r8>7100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