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149" documentId="8_{DB1DF8C2-A2DD-4CDE-8B8D-D47BA722E340}" xr6:coauthVersionLast="47" xr6:coauthVersionMax="47" xr10:uidLastSave="{100D0CEA-643A-43C9-A8F1-BCF7C9B14047}"/>
  <bookViews>
    <workbookView xWindow="-96" yWindow="-96" windowWidth="23232" windowHeight="12432" xr2:uid="{C24B8A1E-C5A4-4321-83B6-9158D1736293}"/>
  </bookViews>
  <sheets>
    <sheet name="Betriebszahlen 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D25" i="1"/>
</calcChain>
</file>

<file path=xl/sharedStrings.xml><?xml version="1.0" encoding="utf-8"?>
<sst xmlns="http://schemas.openxmlformats.org/spreadsheetml/2006/main" count="5" uniqueCount="5">
  <si>
    <t>Jahr</t>
  </si>
  <si>
    <t>Umsatz FR</t>
  </si>
  <si>
    <t>Kosten FR</t>
  </si>
  <si>
    <t>Aufwendung FR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</si>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</sst>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4">
    <xf numFmtId="0" fontId="0" fillId="0" borderId="0" xfId="0"/>
    <xf numFmtId="164" fontId="0" fillId="0" borderId="1" xfId="1" applyNumberFormat="1" applyFont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/>
    <xf numFmtId="0" fontId="1" fillId="2" borderId="0" xfId="2" applyAlignment="1">
      <alignment horizontal="center"/>
    </xf>
    <xf numFmtId="164" fontId="1" fillId="2" borderId="0" xfId="2" applyNumberFormat="1" applyAlignment="1">
      <alignment horizontal="right"/>
    </xf>
  </cellXfs>
  <cellStyles count="3">
    <cellStyle name="20 % - Akzent1" xfId="2" builtinId="30"/>
    <cellStyle name="Komma" xfId="1" builtinId="3"/>
    <cellStyle name="Standard" xfId="0" builtinId="0"/>
  </cellStyles>
  <dxfs count="12">
    <dxf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_ ;_ * \-#,##0_ ;_ * &quot;-&quot;??_ ;_ @_ 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_ * #,##0_ ;_ * \-#,##0_ ;_ * &quot;-&quot;??_ ;_ @_ "/>
    </dxf>
    <dxf>
      <numFmt numFmtId="164" formatCode="_ * #,##0_ ;_ * \-#,##0_ ;_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_ ;_ * \-#,##0_ ;_ * &quot;-&quot;??_ ;_ @_ 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E13ABB-6A88-4ACF-973B-23E505D67884}" name="Tabelle1" displayName="Tabelle1" ref="A1:D25" totalsRowCount="1" headerRowDxfId="11" headerRowBorderDxfId="10" tableBorderDxfId="9" totalsRowBorderDxfId="8">
  <autoFilter ref="A1:D24" xr:uid="{23E13ABB-6A88-4ACF-973B-23E505D67884}">
    <filterColumn colId="0" hiddenButton="1"/>
    <filterColumn colId="1" hiddenButton="1"/>
    <filterColumn colId="2" hiddenButton="1"/>
    <filterColumn colId="3" hiddenButton="1"/>
  </autoFilter>
  <tableColumns count="4">
    <tableColumn id="1" xr3:uid="{FDD12E9B-41DF-4714-8C69-AD254391FFE2}" name="Jahr" totalsRowLabel="Ergebnis" dataDxfId="7" totalsRowDxfId="6"/>
    <tableColumn id="2" xr3:uid="{443D38A0-429E-4E35-915F-38C71F3A69FA}" name="Umsatz FR" totalsRowFunction="sum" dataDxfId="5" totalsRowDxfId="4" dataCellStyle="Komma"/>
    <tableColumn id="3" xr3:uid="{14B940AD-7EE7-4026-82D6-A186ED0D0E51}" name="Kosten FR" totalsRowFunction="sum" dataDxfId="3" totalsRowDxfId="2" dataCellStyle="Komma"/>
    <tableColumn id="4" xr3:uid="{2F533F12-8070-403D-A544-444CA720936E}" name="Aufwendung FR" totalsRowFunction="sum" dataDxfId="1" totalsRowDxfId="0" dataCellStyle="Komma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48942-E69D-4E32-86A2-DA566DA387CF}">
  <dimension ref="A1:D25"/>
  <sheetViews>
    <sheetView tabSelected="1" workbookViewId="0">
      <selection activeCell="C24" sqref="C24"/>
    </sheetView>
  </sheetViews>
  <sheetFormatPr baseColWidth="10" defaultRowHeight="14.4" x14ac:dyDescent="0.55000000000000004"/>
  <cols>
    <col min="2" max="3" width="13.578125" bestFit="1" customWidth="1"/>
    <col min="4" max="4" width="17.578125" bestFit="1" customWidth="1"/>
  </cols>
  <sheetData>
    <row r="1" spans="1:4" x14ac:dyDescent="0.55000000000000004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55000000000000004">
      <c r="A2" s="3">
        <v>2000</v>
      </c>
      <c r="B2" s="2">
        <v>18756420</v>
      </c>
      <c r="C2" s="6">
        <v>15678250</v>
      </c>
      <c r="D2" s="2">
        <v>2187650</v>
      </c>
    </row>
    <row r="3" spans="1:4" x14ac:dyDescent="0.55000000000000004">
      <c r="A3" s="4">
        <v>2001</v>
      </c>
      <c r="B3" s="1">
        <v>18567210</v>
      </c>
      <c r="C3" s="10">
        <v>15798820</v>
      </c>
      <c r="D3" s="1">
        <v>1580450</v>
      </c>
    </row>
    <row r="4" spans="1:4" x14ac:dyDescent="0.55000000000000004">
      <c r="A4" s="3">
        <v>2002</v>
      </c>
      <c r="B4" s="2">
        <v>19587420</v>
      </c>
      <c r="C4" s="6">
        <v>14258950</v>
      </c>
      <c r="D4" s="2">
        <v>2950470</v>
      </c>
    </row>
    <row r="5" spans="1:4" x14ac:dyDescent="0.55000000000000004">
      <c r="A5" s="4">
        <v>2003</v>
      </c>
      <c r="B5" s="1">
        <v>19562410</v>
      </c>
      <c r="C5" s="10">
        <v>16587420</v>
      </c>
      <c r="D5" s="1">
        <v>1607530</v>
      </c>
    </row>
    <row r="6" spans="1:4" x14ac:dyDescent="0.55000000000000004">
      <c r="A6" s="3">
        <v>2004</v>
      </c>
      <c r="B6" s="2">
        <v>19856240</v>
      </c>
      <c r="C6" s="6">
        <v>18275620</v>
      </c>
      <c r="D6" s="2">
        <v>1058120</v>
      </c>
    </row>
    <row r="7" spans="1:4" x14ac:dyDescent="0.55000000000000004">
      <c r="A7" s="4">
        <v>2005</v>
      </c>
      <c r="B7" s="1">
        <v>19946170</v>
      </c>
      <c r="C7" s="10">
        <v>16597820</v>
      </c>
      <c r="D7" s="1">
        <v>1950240</v>
      </c>
    </row>
    <row r="8" spans="1:4" x14ac:dyDescent="0.55000000000000004">
      <c r="A8" s="3">
        <v>2006</v>
      </c>
      <c r="B8" s="2">
        <v>20485620</v>
      </c>
      <c r="C8" s="6">
        <v>16897450</v>
      </c>
      <c r="D8" s="2">
        <v>2106040</v>
      </c>
    </row>
    <row r="9" spans="1:4" x14ac:dyDescent="0.55000000000000004">
      <c r="A9" s="4">
        <v>2007</v>
      </c>
      <c r="B9" s="1">
        <v>20175390</v>
      </c>
      <c r="C9" s="10">
        <v>17854620</v>
      </c>
      <c r="D9" s="1">
        <v>1607800</v>
      </c>
    </row>
    <row r="10" spans="1:4" x14ac:dyDescent="0.55000000000000004">
      <c r="A10" s="3">
        <v>2008</v>
      </c>
      <c r="B10" s="2">
        <v>20357950</v>
      </c>
      <c r="C10" s="6">
        <v>18573120</v>
      </c>
      <c r="D10" s="2">
        <v>1032050</v>
      </c>
    </row>
    <row r="11" spans="1:4" x14ac:dyDescent="0.55000000000000004">
      <c r="A11" s="4">
        <v>2009</v>
      </c>
      <c r="B11" s="1">
        <v>21094620</v>
      </c>
      <c r="C11" s="10">
        <v>19479650</v>
      </c>
      <c r="D11" s="1">
        <v>957080</v>
      </c>
    </row>
    <row r="12" spans="1:4" x14ac:dyDescent="0.55000000000000004">
      <c r="A12" s="3">
        <v>2010</v>
      </c>
      <c r="B12" s="2">
        <v>21753940</v>
      </c>
      <c r="C12" s="6">
        <v>19460730</v>
      </c>
      <c r="D12" s="2">
        <v>980540</v>
      </c>
    </row>
    <row r="13" spans="1:4" x14ac:dyDescent="0.55000000000000004">
      <c r="A13" s="4">
        <v>2011</v>
      </c>
      <c r="B13" s="1">
        <v>21798530</v>
      </c>
      <c r="C13" s="10">
        <v>19875620</v>
      </c>
      <c r="D13" s="1">
        <v>994056</v>
      </c>
    </row>
    <row r="14" spans="1:4" x14ac:dyDescent="0.55000000000000004">
      <c r="A14" s="3">
        <v>2012</v>
      </c>
      <c r="B14" s="2">
        <v>22478610</v>
      </c>
      <c r="C14" s="6">
        <v>19964520</v>
      </c>
      <c r="D14" s="2">
        <v>1250680</v>
      </c>
    </row>
    <row r="15" spans="1:4" x14ac:dyDescent="0.55000000000000004">
      <c r="A15" s="4">
        <v>2013</v>
      </c>
      <c r="B15" s="1">
        <v>22978540</v>
      </c>
      <c r="C15" s="10">
        <v>21702540</v>
      </c>
      <c r="D15" s="1">
        <v>1005620</v>
      </c>
    </row>
    <row r="16" spans="1:4" x14ac:dyDescent="0.55000000000000004">
      <c r="A16" s="3">
        <v>2014</v>
      </c>
      <c r="B16" s="2">
        <v>23195760</v>
      </c>
      <c r="C16" s="6">
        <v>18456080</v>
      </c>
      <c r="D16" s="2">
        <v>1150670</v>
      </c>
    </row>
    <row r="17" spans="1:4" x14ac:dyDescent="0.55000000000000004">
      <c r="A17" s="4">
        <v>2015</v>
      </c>
      <c r="B17" s="1">
        <v>23048650</v>
      </c>
      <c r="C17" s="10">
        <v>20706340</v>
      </c>
      <c r="D17" s="1">
        <v>1568074</v>
      </c>
    </row>
    <row r="18" spans="1:4" x14ac:dyDescent="0.55000000000000004">
      <c r="A18" s="3">
        <v>2016</v>
      </c>
      <c r="B18" s="2">
        <v>22894560</v>
      </c>
      <c r="C18" s="6">
        <v>20956040</v>
      </c>
      <c r="D18" s="2">
        <v>1020580</v>
      </c>
    </row>
    <row r="19" spans="1:4" x14ac:dyDescent="0.55000000000000004">
      <c r="A19" s="4">
        <v>2017</v>
      </c>
      <c r="B19" s="1">
        <v>23874520</v>
      </c>
      <c r="C19" s="10">
        <v>22730450</v>
      </c>
      <c r="D19" s="1">
        <v>980250</v>
      </c>
    </row>
    <row r="20" spans="1:4" x14ac:dyDescent="0.55000000000000004">
      <c r="A20" s="3">
        <v>2018</v>
      </c>
      <c r="B20" s="2">
        <v>24689510</v>
      </c>
      <c r="C20" s="6">
        <v>23809750</v>
      </c>
      <c r="D20" s="2">
        <v>860450</v>
      </c>
    </row>
    <row r="21" spans="1:4" x14ac:dyDescent="0.55000000000000004">
      <c r="A21" s="4">
        <v>2019</v>
      </c>
      <c r="B21" s="1">
        <v>21754690</v>
      </c>
      <c r="C21" s="10">
        <v>19736500</v>
      </c>
      <c r="D21" s="1">
        <v>1305800</v>
      </c>
    </row>
    <row r="22" spans="1:4" x14ac:dyDescent="0.55000000000000004">
      <c r="A22" s="3">
        <v>2020</v>
      </c>
      <c r="B22" s="2">
        <v>20876210</v>
      </c>
      <c r="C22" s="6">
        <v>19078540</v>
      </c>
      <c r="D22" s="2">
        <v>1015060</v>
      </c>
    </row>
    <row r="23" spans="1:4" x14ac:dyDescent="0.55000000000000004">
      <c r="A23" s="4">
        <v>2021</v>
      </c>
      <c r="B23" s="1">
        <v>19578430</v>
      </c>
      <c r="C23" s="11">
        <v>18203710</v>
      </c>
      <c r="D23" s="11">
        <v>980540</v>
      </c>
    </row>
    <row r="24" spans="1:4" x14ac:dyDescent="0.55000000000000004">
      <c r="A24" s="12">
        <v>2022</v>
      </c>
      <c r="B24" s="13">
        <v>17552970</v>
      </c>
      <c r="C24" s="13">
        <v>15398020</v>
      </c>
      <c r="D24" s="13">
        <v>1925060</v>
      </c>
    </row>
    <row r="25" spans="1:4" x14ac:dyDescent="0.55000000000000004">
      <c r="A25" s="7" t="s">
        <v>4</v>
      </c>
      <c r="B25" s="8">
        <f>SUBTOTAL(109,Tabelle1[Umsatz FR])</f>
        <v>484864370</v>
      </c>
      <c r="C25" s="9">
        <f>SUBTOTAL(109,Tabelle1[Kosten FR])</f>
        <v>430080560</v>
      </c>
      <c r="D25" s="9">
        <f>SUBTOTAL(109,Tabelle1[Aufwendung FR])</f>
        <v>32074810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Props1.xml><?xml version="1.0" encoding="utf-8"?>
<ds:datastoreItem xmlns:ds="http://schemas.openxmlformats.org/officeDocument/2006/customXml" ds:itemID="{925FCF06-472D-493E-AC4E-E52757017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8626BB-355E-4A77-BAB3-82389DED9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2E9F4A-0700-4B5B-884F-827A1A256718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Betriebszahlen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2022-09-12T04:34:32Z</dcterms:created>
  <dcterms:modified xsi:type="dcterms:W3CDTF">2025-05-13T08:55:16Z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