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113" documentId="8_{5FAA4BAB-79D4-4147-9595-6BA457171566}" xr6:coauthVersionLast="47" xr6:coauthVersionMax="47" xr10:uidLastSave="{52B5E408-293B-4C32-9C23-D1395A34E603}"/>
  <bookViews>
    <workbookView xWindow="-96" yWindow="-96" windowWidth="23232" windowHeight="12432" xr2:uid="{8FD487A6-9A87-4E1E-92B6-D9706CB53009}"/>
  </bookViews>
  <sheets>
    <sheet name="Betriebszahlen 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D25" i="1"/>
</calcChain>
</file>

<file path=xl/sharedStrings.xml><?xml version="1.0" encoding="utf-8"?>
<sst xmlns="http://schemas.openxmlformats.org/spreadsheetml/2006/main" count="5" uniqueCount="5">
  <si>
    <t>Jahr</t>
  </si>
  <si>
    <t>Umsatz DE</t>
  </si>
  <si>
    <t>Kosten DE</t>
  </si>
  <si>
    <t>Aufwendung DE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</si>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</sst>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0" fillId="3" borderId="1" xfId="1" applyNumberFormat="1" applyFont="1" applyFill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</cellXfs>
  <cellStyles count="2">
    <cellStyle name="Komma" xfId="1" builtinId="3"/>
    <cellStyle name="Standard" xfId="0" builtinId="0"/>
  </cellStyles>
  <dxfs count="13">
    <dxf>
      <numFmt numFmtId="164" formatCode="_ * #,##0_ ;_ * \-#,##0_ ;_ * &quot;-&quot;??_ ;_ @_ 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_ ;_ * \-#,##0_ ;_ * &quot;-&quot;??_ ;_ @_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* #,##0_ ;_ * \-#,##0_ ;_ * &quot;-&quot;??_ ;_ @_ 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D1CC0E-CD81-49C1-B384-92ED171CE425}" name="Tabelle1" displayName="Tabelle1" ref="A1:D25" totalsRowCount="1" headerRowDxfId="12" totalsRowDxfId="9" headerRowBorderDxfId="11" tableBorderDxfId="10" totalsRowBorderDxfId="8">
  <autoFilter ref="A1:D24" xr:uid="{6BD1CC0E-CD81-49C1-B384-92ED171CE425}">
    <filterColumn colId="0" hiddenButton="1"/>
    <filterColumn colId="1" hiddenButton="1"/>
    <filterColumn colId="2" hiddenButton="1"/>
    <filterColumn colId="3" hiddenButton="1"/>
  </autoFilter>
  <tableColumns count="4">
    <tableColumn id="1" xr3:uid="{893599D8-73B2-4B13-8FD6-ACC752ADE7E2}" name="Jahr" totalsRowLabel="Ergebnis" dataDxfId="7" totalsRowDxfId="6"/>
    <tableColumn id="2" xr3:uid="{2BACD991-415D-4253-B8ED-3D9AF8521C26}" name="Umsatz DE" totalsRowFunction="sum" dataDxfId="5" totalsRowDxfId="4" dataCellStyle="Komma"/>
    <tableColumn id="3" xr3:uid="{382589E1-B9CC-422A-B292-0EBC4F0CABB1}" name="Kosten DE" totalsRowFunction="sum" dataDxfId="3" totalsRowDxfId="2" dataCellStyle="Komma"/>
    <tableColumn id="4" xr3:uid="{726442B6-B7BD-4821-A859-CA6741908D0B}" name="Aufwendung DE" totalsRowFunction="sum" dataDxfId="1" totalsRow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93CCF-210C-4F7B-91B1-5379D20D6564}">
  <dimension ref="A1:E25"/>
  <sheetViews>
    <sheetView tabSelected="1" workbookViewId="0">
      <selection activeCell="C25" sqref="C25"/>
    </sheetView>
  </sheetViews>
  <sheetFormatPr baseColWidth="10" defaultRowHeight="14.4" x14ac:dyDescent="0.55000000000000004"/>
  <cols>
    <col min="2" max="2" width="12.41796875" customWidth="1"/>
    <col min="3" max="3" width="12" bestFit="1" customWidth="1"/>
    <col min="4" max="4" width="17.578125" bestFit="1" customWidth="1"/>
  </cols>
  <sheetData>
    <row r="1" spans="1:5" x14ac:dyDescent="0.55000000000000004">
      <c r="A1" s="5" t="s">
        <v>0</v>
      </c>
      <c r="B1" s="5" t="s">
        <v>1</v>
      </c>
      <c r="C1" s="5" t="s">
        <v>2</v>
      </c>
      <c r="D1" s="5" t="s">
        <v>3</v>
      </c>
    </row>
    <row r="2" spans="1:5" x14ac:dyDescent="0.55000000000000004">
      <c r="A2" s="3">
        <v>2000</v>
      </c>
      <c r="B2" s="1">
        <v>1258730</v>
      </c>
      <c r="C2" s="6">
        <v>847520</v>
      </c>
      <c r="D2" s="7">
        <v>185230</v>
      </c>
      <c r="E2" s="7"/>
    </row>
    <row r="3" spans="1:5" x14ac:dyDescent="0.55000000000000004">
      <c r="A3" s="4">
        <v>2001</v>
      </c>
      <c r="B3" s="2">
        <v>1425870</v>
      </c>
      <c r="C3" s="7">
        <v>985210</v>
      </c>
      <c r="D3" s="7">
        <v>257890</v>
      </c>
      <c r="E3" s="7"/>
    </row>
    <row r="4" spans="1:5" x14ac:dyDescent="0.55000000000000004">
      <c r="A4" s="3">
        <v>2002</v>
      </c>
      <c r="B4" s="1">
        <v>1562030</v>
      </c>
      <c r="C4" s="7">
        <v>1487250</v>
      </c>
      <c r="D4" s="7">
        <v>135200</v>
      </c>
      <c r="E4" s="7"/>
    </row>
    <row r="5" spans="1:5" x14ac:dyDescent="0.55000000000000004">
      <c r="A5" s="4">
        <v>2003</v>
      </c>
      <c r="B5" s="2">
        <v>1586510</v>
      </c>
      <c r="C5" s="7">
        <v>1358720</v>
      </c>
      <c r="D5" s="7">
        <v>178450</v>
      </c>
      <c r="E5" s="7"/>
    </row>
    <row r="6" spans="1:5" x14ac:dyDescent="0.55000000000000004">
      <c r="A6" s="3">
        <v>2004</v>
      </c>
      <c r="B6" s="1">
        <v>1604800</v>
      </c>
      <c r="C6" s="7">
        <v>1298720</v>
      </c>
      <c r="D6" s="7">
        <v>294320</v>
      </c>
      <c r="E6" s="7"/>
    </row>
    <row r="7" spans="1:5" x14ac:dyDescent="0.55000000000000004">
      <c r="A7" s="4">
        <v>2005</v>
      </c>
      <c r="B7" s="2">
        <v>1642510</v>
      </c>
      <c r="C7" s="7">
        <v>1628457</v>
      </c>
      <c r="D7" s="7">
        <v>98320</v>
      </c>
      <c r="E7" s="7"/>
    </row>
    <row r="8" spans="1:5" x14ac:dyDescent="0.55000000000000004">
      <c r="A8" s="3">
        <v>2006</v>
      </c>
      <c r="B8" s="1">
        <v>1674510</v>
      </c>
      <c r="C8" s="7">
        <v>1578940</v>
      </c>
      <c r="D8" s="7">
        <v>83470</v>
      </c>
      <c r="E8" s="7"/>
    </row>
    <row r="9" spans="1:5" x14ac:dyDescent="0.55000000000000004">
      <c r="A9" s="4">
        <v>2007</v>
      </c>
      <c r="B9" s="2">
        <v>1692430</v>
      </c>
      <c r="C9" s="7">
        <v>1593850</v>
      </c>
      <c r="D9" s="7">
        <v>76980</v>
      </c>
      <c r="E9" s="7"/>
    </row>
    <row r="10" spans="1:5" x14ac:dyDescent="0.55000000000000004">
      <c r="A10" s="3">
        <v>2008</v>
      </c>
      <c r="B10" s="1">
        <v>1732500</v>
      </c>
      <c r="C10" s="7">
        <v>1679510</v>
      </c>
      <c r="D10" s="7">
        <v>35715</v>
      </c>
      <c r="E10" s="7"/>
    </row>
    <row r="11" spans="1:5" x14ac:dyDescent="0.55000000000000004">
      <c r="A11" s="4">
        <v>2009</v>
      </c>
      <c r="B11" s="2">
        <v>1725430</v>
      </c>
      <c r="C11" s="7">
        <v>1683420</v>
      </c>
      <c r="D11" s="7">
        <v>34970</v>
      </c>
      <c r="E11" s="7"/>
    </row>
    <row r="12" spans="1:5" x14ac:dyDescent="0.55000000000000004">
      <c r="A12" s="3">
        <v>2010</v>
      </c>
      <c r="B12" s="1">
        <v>1715480</v>
      </c>
      <c r="C12" s="7">
        <v>1695420</v>
      </c>
      <c r="D12" s="7">
        <v>25840</v>
      </c>
      <c r="E12" s="7"/>
    </row>
    <row r="13" spans="1:5" x14ac:dyDescent="0.55000000000000004">
      <c r="A13" s="4">
        <v>2011</v>
      </c>
      <c r="B13" s="2">
        <v>1762310</v>
      </c>
      <c r="C13" s="7">
        <v>1632510</v>
      </c>
      <c r="D13" s="7">
        <v>98200</v>
      </c>
      <c r="E13" s="7"/>
    </row>
    <row r="14" spans="1:5" x14ac:dyDescent="0.55000000000000004">
      <c r="A14" s="3">
        <v>2012</v>
      </c>
      <c r="B14" s="1">
        <v>1775430</v>
      </c>
      <c r="C14" s="7">
        <v>1678530</v>
      </c>
      <c r="D14" s="7">
        <v>58940</v>
      </c>
      <c r="E14" s="7"/>
    </row>
    <row r="15" spans="1:5" x14ac:dyDescent="0.55000000000000004">
      <c r="A15" s="4">
        <v>2013</v>
      </c>
      <c r="B15" s="2">
        <v>1754120</v>
      </c>
      <c r="C15" s="7">
        <v>1751420</v>
      </c>
      <c r="D15" s="7">
        <v>16780</v>
      </c>
      <c r="E15" s="7"/>
    </row>
    <row r="16" spans="1:5" x14ac:dyDescent="0.55000000000000004">
      <c r="A16" s="3">
        <v>2014</v>
      </c>
      <c r="B16" s="1">
        <v>1742150</v>
      </c>
      <c r="C16" s="7">
        <v>1584320</v>
      </c>
      <c r="D16" s="7">
        <v>87840</v>
      </c>
      <c r="E16" s="7"/>
    </row>
    <row r="17" spans="1:5" x14ac:dyDescent="0.55000000000000004">
      <c r="A17" s="4">
        <v>2015</v>
      </c>
      <c r="B17" s="2">
        <v>1783510</v>
      </c>
      <c r="C17" s="7">
        <v>1648520</v>
      </c>
      <c r="D17" s="7">
        <v>97560</v>
      </c>
      <c r="E17" s="7"/>
    </row>
    <row r="18" spans="1:5" x14ac:dyDescent="0.55000000000000004">
      <c r="A18" s="3">
        <v>2016</v>
      </c>
      <c r="B18" s="1">
        <v>1795410</v>
      </c>
      <c r="C18" s="7">
        <v>1597630</v>
      </c>
      <c r="D18" s="7">
        <v>135240</v>
      </c>
      <c r="E18" s="7"/>
    </row>
    <row r="19" spans="1:5" x14ac:dyDescent="0.55000000000000004">
      <c r="A19" s="4">
        <v>2017</v>
      </c>
      <c r="B19" s="2">
        <v>1801560</v>
      </c>
      <c r="C19" s="7">
        <v>1497630</v>
      </c>
      <c r="D19" s="7">
        <v>298240</v>
      </c>
      <c r="E19" s="7"/>
    </row>
    <row r="20" spans="1:5" x14ac:dyDescent="0.55000000000000004">
      <c r="A20" s="3">
        <v>2018</v>
      </c>
      <c r="B20" s="1">
        <v>1812540</v>
      </c>
      <c r="C20" s="7">
        <v>1687390</v>
      </c>
      <c r="D20" s="7">
        <v>99750</v>
      </c>
      <c r="E20" s="7"/>
    </row>
    <row r="21" spans="1:5" x14ac:dyDescent="0.55000000000000004">
      <c r="A21" s="4">
        <v>2019</v>
      </c>
      <c r="B21" s="2">
        <v>1753020</v>
      </c>
      <c r="C21" s="7">
        <v>1489230</v>
      </c>
      <c r="D21" s="7">
        <v>159320</v>
      </c>
      <c r="E21" s="7"/>
    </row>
    <row r="22" spans="1:5" x14ac:dyDescent="0.55000000000000004">
      <c r="A22" s="3">
        <v>2020</v>
      </c>
      <c r="B22" s="1">
        <v>1542810</v>
      </c>
      <c r="C22" s="7">
        <v>1457920</v>
      </c>
      <c r="D22" s="7">
        <v>76530</v>
      </c>
      <c r="E22" s="7"/>
    </row>
    <row r="23" spans="1:5" x14ac:dyDescent="0.55000000000000004">
      <c r="A23" s="4">
        <v>2021</v>
      </c>
      <c r="B23" s="2">
        <v>1427830</v>
      </c>
      <c r="C23" s="7">
        <v>1385420</v>
      </c>
      <c r="D23" s="7">
        <v>27840</v>
      </c>
      <c r="E23" s="7"/>
    </row>
    <row r="24" spans="1:5" x14ac:dyDescent="0.55000000000000004">
      <c r="A24" s="9">
        <v>2022</v>
      </c>
      <c r="B24" s="6">
        <v>1529410</v>
      </c>
      <c r="C24" s="6">
        <v>1359730</v>
      </c>
      <c r="D24" s="6">
        <v>95120</v>
      </c>
      <c r="E24" s="7"/>
    </row>
    <row r="25" spans="1:5" x14ac:dyDescent="0.55000000000000004">
      <c r="A25" s="9" t="s">
        <v>4</v>
      </c>
      <c r="B25" s="10">
        <f>SUBTOTAL(109,Tabelle1[Umsatz DE])</f>
        <v>38100900</v>
      </c>
      <c r="C25" s="8">
        <f>SUBTOTAL(109,Tabelle1[Kosten DE])</f>
        <v>34607267</v>
      </c>
      <c r="D25" s="8">
        <f>SUBTOTAL(109,Tabelle1[Aufwendung DE])</f>
        <v>2657745</v>
      </c>
    </row>
  </sheetData>
  <phoneticPr fontId="3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Props1.xml><?xml version="1.0" encoding="utf-8"?>
<ds:datastoreItem xmlns:ds="http://schemas.openxmlformats.org/officeDocument/2006/customXml" ds:itemID="{82FB6600-FAE7-49A3-A421-2B5D98C50D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210DB3-4733-44C9-AE87-155012058B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928990-7DE8-4422-8309-7094145FD4D8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Betriebszahlen 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2022-09-11T13:52:12Z</dcterms:created>
  <dcterms:modified xsi:type="dcterms:W3CDTF">2025-05-13T08:53:33Z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