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cl06.ch\MIT\LippunerJ\Downloads\"/>
    </mc:Choice>
  </mc:AlternateContent>
  <xr:revisionPtr revIDLastSave="0" documentId="13_ncr:1_{DBF5302D-4DBC-4629-B118-B04F8BE4D9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ter ausrechnen" sheetId="4" r:id="rId1"/>
    <sheet name="Alter ausrechnen Lösung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C6" i="1"/>
  <c r="D6" i="1"/>
  <c r="E6" i="1"/>
  <c r="F6" i="1"/>
  <c r="G6" i="1"/>
  <c r="H6" i="1"/>
  <c r="I6" i="1"/>
  <c r="C7" i="1"/>
  <c r="D7" i="1"/>
  <c r="E7" i="1"/>
  <c r="F7" i="1"/>
  <c r="G7" i="1"/>
  <c r="H7" i="1"/>
  <c r="I7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C31" i="1"/>
  <c r="D31" i="1"/>
  <c r="E31" i="1"/>
  <c r="F31" i="1"/>
  <c r="G31" i="1"/>
  <c r="H31" i="1"/>
  <c r="I31" i="1"/>
  <c r="C32" i="1"/>
  <c r="D32" i="1"/>
  <c r="E32" i="1"/>
  <c r="F32" i="1"/>
  <c r="G32" i="1"/>
  <c r="H32" i="1"/>
  <c r="I32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<sst xmlns="http://schemas.openxmlformats.org/spreadsheetml/2006/main" count="153" uniqueCount="73">
  <si>
    <t>26.05.2007</t>
  </si>
  <si>
    <t>24.01.2007</t>
  </si>
  <si>
    <t>14.12.2006</t>
  </si>
  <si>
    <t>12.05.2006</t>
  </si>
  <si>
    <t>11.02.2007</t>
  </si>
  <si>
    <t>30.09.2006</t>
  </si>
  <si>
    <t>07.07.2006</t>
  </si>
  <si>
    <t>17.02.2007</t>
  </si>
  <si>
    <t>23.11.2006</t>
  </si>
  <si>
    <t>21.10.2005</t>
  </si>
  <si>
    <t>28.03.2006</t>
  </si>
  <si>
    <t>01.01.2006</t>
  </si>
  <si>
    <t>26.04.2006</t>
  </si>
  <si>
    <t>12.03.2007</t>
  </si>
  <si>
    <t>26.01.2001</t>
  </si>
  <si>
    <t>14.09.2006</t>
  </si>
  <si>
    <t>18.06.2005</t>
  </si>
  <si>
    <t>22.05.2007</t>
  </si>
  <si>
    <t>31.10.2006</t>
  </si>
  <si>
    <t>17.03.2007</t>
  </si>
  <si>
    <t>09.05.2007</t>
  </si>
  <si>
    <t>09.02.2007</t>
  </si>
  <si>
    <t>20.06.2006</t>
  </si>
  <si>
    <t>01.05.2006</t>
  </si>
  <si>
    <t>05.11.2006</t>
  </si>
  <si>
    <t>08.07.2007</t>
  </si>
  <si>
    <t>23.07.2005</t>
  </si>
  <si>
    <t>25.02.2006</t>
  </si>
  <si>
    <t>17.08.2006</t>
  </si>
  <si>
    <t>Alter in …</t>
  </si>
  <si>
    <t>TAGE()</t>
  </si>
  <si>
    <t>DATEDIF()</t>
  </si>
  <si>
    <t>BRTEILJAHRE()</t>
  </si>
  <si>
    <t>mit</t>
  </si>
  <si>
    <t>Subtraktion</t>
  </si>
  <si>
    <t>A. C.</t>
  </si>
  <si>
    <t>B. L.</t>
  </si>
  <si>
    <t>B. R.</t>
  </si>
  <si>
    <t>C. M.</t>
  </si>
  <si>
    <t>D. N.</t>
  </si>
  <si>
    <t>E. L.</t>
  </si>
  <si>
    <t>G. A.</t>
  </si>
  <si>
    <t>G. M.</t>
  </si>
  <si>
    <t>G. B.</t>
  </si>
  <si>
    <t>H. F.</t>
  </si>
  <si>
    <t>H. K.</t>
  </si>
  <si>
    <t>J. F.</t>
  </si>
  <si>
    <t>J. E.</t>
  </si>
  <si>
    <t>K. A.</t>
  </si>
  <si>
    <t>K. N.</t>
  </si>
  <si>
    <t>M. M.</t>
  </si>
  <si>
    <t>R. N.</t>
  </si>
  <si>
    <t>R. D.</t>
  </si>
  <si>
    <t>R. C.</t>
  </si>
  <si>
    <t>R. A.</t>
  </si>
  <si>
    <t>R. T.</t>
  </si>
  <si>
    <t>S. M.</t>
  </si>
  <si>
    <t>S. T.</t>
  </si>
  <si>
    <t>S. L.</t>
  </si>
  <si>
    <t>S. E.</t>
  </si>
  <si>
    <t>V. A.</t>
  </si>
  <si>
    <t>W. K.</t>
  </si>
  <si>
    <t>Person</t>
  </si>
  <si>
    <t>Geburtsdatum</t>
  </si>
  <si>
    <r>
      <t xml:space="preserve">BRTEILJAHRE() </t>
    </r>
    <r>
      <rPr>
        <i/>
        <sz val="11"/>
        <color rgb="FF000000"/>
        <rFont val="Arial"/>
        <family val="2"/>
      </rPr>
      <t>×</t>
    </r>
    <r>
      <rPr>
        <i/>
        <sz val="11"/>
        <color rgb="FF000000"/>
        <rFont val="Calibri"/>
        <family val="2"/>
      </rPr>
      <t xml:space="preserve"> 12</t>
    </r>
  </si>
  <si>
    <t>Tagen v1</t>
  </si>
  <si>
    <t>Tagen v2</t>
  </si>
  <si>
    <t>Tagen v3</t>
  </si>
  <si>
    <t>Monaten v1</t>
  </si>
  <si>
    <t>Monaten v2</t>
  </si>
  <si>
    <t>Jahren v1</t>
  </si>
  <si>
    <t>Jahren v2</t>
  </si>
  <si>
    <t>Lösung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</si>
</sst>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rgb="FF000000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0000"/>
      <name val="Arial"/>
      <family val="2"/>
    </font>
    <font>
      <i/>
      <sz val="11"/>
      <color rgb="FF000000"/>
      <name val="Calibri"/>
      <family val="2"/>
    </font>
    <font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/>
        <bgColor theme="9"/>
      </patternFill>
    </fill>
  </fills>
  <borders count="8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4" xfId="0" applyFont="1" applyFill="1" applyBorder="1"/>
    <xf numFmtId="0" fontId="2" fillId="0" borderId="4" xfId="0" applyFont="1" applyBorder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center"/>
    </xf>
    <xf numFmtId="0" fontId="8" fillId="5" borderId="7" xfId="0" applyFont="1" applyFill="1" applyBorder="1"/>
    <xf numFmtId="0" fontId="8" fillId="5" borderId="7" xfId="0" applyFont="1" applyFill="1" applyBorder="1" applyAlignment="1">
      <alignment horizontal="center"/>
    </xf>
    <xf numFmtId="3" fontId="8" fillId="5" borderId="7" xfId="0" applyNumberFormat="1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3" fillId="6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</cellXfs>
  <cellStyles count="1">
    <cellStyle name="Standard" xfId="0" builtinId="0" customBuiltin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567690</xdr:colOff>
          <xdr:row>4</xdr:row>
          <xdr:rowOff>30480</xdr:rowOff>
        </xdr:from>
        <xdr:to>
          <xdr:col>21</xdr:col>
          <xdr:colOff>331470</xdr:colOff>
          <xdr:row>29</xdr:row>
          <xdr:rowOff>8572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79D659F1-8D49-47E7-BD8B-3D5F494449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Alter ausrechnen Lösung'!$A$1:$I$32" spid="_x0000_s41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163050" y="822960"/>
              <a:ext cx="7078980" cy="4550092"/>
            </a:xfrm>
            <a:prstGeom prst="roundRect">
              <a:avLst>
                <a:gd name="adj" fmla="val 8594"/>
              </a:avLst>
            </a:prstGeom>
            <a:solidFill>
              <a:srgbClr val="FFFFFF">
                <a:shade val="85000"/>
              </a:srgbClr>
            </a:solidFill>
            <a:ln>
              <a:noFill/>
            </a:ln>
            <a:effectLst>
              <a:reflection blurRad="12700" stA="38000" endPos="28000" dist="5000" dir="5400000" sy="-100000" algn="bl" rotWithShape="0"/>
            </a:effec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36C3-5619-4FD8-B45F-B19C948B6E9D}">
  <dimension ref="A1:K32"/>
  <sheetViews>
    <sheetView tabSelected="1" zoomScaleNormal="100" workbookViewId="0">
      <selection activeCell="C5" sqref="C5"/>
    </sheetView>
  </sheetViews>
  <sheetFormatPr baseColWidth="10" defaultColWidth="8.88671875" defaultRowHeight="14.4" x14ac:dyDescent="0.3"/>
  <cols>
    <col min="1" max="1" width="7.44140625" bestFit="1" customWidth="1"/>
    <col min="2" max="2" width="13.77734375" style="1" customWidth="1"/>
    <col min="3" max="3" width="12.5546875" style="1" customWidth="1"/>
    <col min="4" max="4" width="13.44140625" style="1" customWidth="1"/>
    <col min="5" max="6" width="15.21875" style="1" customWidth="1"/>
    <col min="7" max="7" width="17.21875" style="1" customWidth="1"/>
    <col min="8" max="9" width="15.21875" style="1" customWidth="1"/>
  </cols>
  <sheetData>
    <row r="1" spans="1:11" x14ac:dyDescent="0.3">
      <c r="B1" s="30" t="s">
        <v>33</v>
      </c>
      <c r="C1" s="10" t="s">
        <v>34</v>
      </c>
      <c r="D1" s="10" t="s">
        <v>30</v>
      </c>
      <c r="E1" s="10" t="s">
        <v>31</v>
      </c>
      <c r="F1" s="10" t="s">
        <v>31</v>
      </c>
      <c r="G1" s="10" t="s">
        <v>64</v>
      </c>
      <c r="H1" s="10" t="s">
        <v>31</v>
      </c>
      <c r="I1" s="10" t="s">
        <v>32</v>
      </c>
    </row>
    <row r="2" spans="1:11" ht="18" x14ac:dyDescent="0.35">
      <c r="C2" s="32" t="s">
        <v>29</v>
      </c>
      <c r="D2" s="32"/>
      <c r="E2" s="32"/>
      <c r="F2" s="32"/>
      <c r="G2" s="32"/>
      <c r="H2" s="32"/>
      <c r="I2" s="32"/>
    </row>
    <row r="3" spans="1:11" ht="15.6" x14ac:dyDescent="0.3">
      <c r="A3" s="5" t="s">
        <v>62</v>
      </c>
      <c r="B3" s="6" t="s">
        <v>63</v>
      </c>
      <c r="C3" s="6" t="s">
        <v>65</v>
      </c>
      <c r="D3" s="6" t="s">
        <v>66</v>
      </c>
      <c r="E3" s="6" t="s">
        <v>67</v>
      </c>
      <c r="F3" s="6" t="s">
        <v>68</v>
      </c>
      <c r="G3" s="6" t="s">
        <v>69</v>
      </c>
      <c r="H3" s="6" t="s">
        <v>70</v>
      </c>
      <c r="I3" s="6" t="s">
        <v>71</v>
      </c>
      <c r="K3" s="31" t="s">
        <v>72</v>
      </c>
    </row>
    <row r="4" spans="1:11" x14ac:dyDescent="0.3">
      <c r="A4" s="3" t="s">
        <v>35</v>
      </c>
      <c r="B4" s="7" t="s">
        <v>0</v>
      </c>
      <c r="C4" s="11"/>
      <c r="D4" s="11"/>
      <c r="E4" s="11"/>
      <c r="F4" s="7"/>
      <c r="G4" s="17"/>
      <c r="H4" s="7"/>
      <c r="I4" s="14"/>
    </row>
    <row r="5" spans="1:11" x14ac:dyDescent="0.3">
      <c r="A5" s="4" t="s">
        <v>36</v>
      </c>
      <c r="B5" s="8" t="s">
        <v>1</v>
      </c>
      <c r="C5" s="12"/>
      <c r="D5" s="12"/>
      <c r="E5" s="12"/>
      <c r="F5" s="8"/>
      <c r="G5" s="18"/>
      <c r="H5" s="8"/>
      <c r="I5" s="15"/>
    </row>
    <row r="6" spans="1:11" x14ac:dyDescent="0.3">
      <c r="A6" s="3" t="s">
        <v>37</v>
      </c>
      <c r="B6" s="7" t="s">
        <v>2</v>
      </c>
      <c r="C6" s="11"/>
      <c r="D6" s="11"/>
      <c r="E6" s="11"/>
      <c r="F6" s="7"/>
      <c r="G6" s="17"/>
      <c r="H6" s="7"/>
      <c r="I6" s="14"/>
    </row>
    <row r="7" spans="1:11" x14ac:dyDescent="0.3">
      <c r="A7" s="4" t="s">
        <v>38</v>
      </c>
      <c r="B7" s="8" t="s">
        <v>3</v>
      </c>
      <c r="C7" s="12"/>
      <c r="D7" s="12"/>
      <c r="E7" s="12"/>
      <c r="F7" s="8"/>
      <c r="G7" s="18"/>
      <c r="H7" s="8"/>
      <c r="I7" s="15"/>
    </row>
    <row r="8" spans="1:11" x14ac:dyDescent="0.3">
      <c r="A8" s="3" t="s">
        <v>39</v>
      </c>
      <c r="B8" s="7" t="s">
        <v>4</v>
      </c>
      <c r="C8" s="11"/>
      <c r="D8" s="11"/>
      <c r="E8" s="11"/>
      <c r="F8" s="7"/>
      <c r="G8" s="17"/>
      <c r="H8" s="7"/>
      <c r="I8" s="14"/>
    </row>
    <row r="9" spans="1:11" x14ac:dyDescent="0.3">
      <c r="A9" s="4" t="s">
        <v>40</v>
      </c>
      <c r="B9" s="8" t="s">
        <v>5</v>
      </c>
      <c r="C9" s="12"/>
      <c r="D9" s="12"/>
      <c r="E9" s="12"/>
      <c r="F9" s="8"/>
      <c r="G9" s="18"/>
      <c r="H9" s="8"/>
      <c r="I9" s="15"/>
    </row>
    <row r="10" spans="1:11" x14ac:dyDescent="0.3">
      <c r="A10" s="3" t="s">
        <v>41</v>
      </c>
      <c r="B10" s="7" t="s">
        <v>6</v>
      </c>
      <c r="C10" s="11"/>
      <c r="D10" s="11"/>
      <c r="E10" s="11"/>
      <c r="F10" s="7"/>
      <c r="G10" s="17"/>
      <c r="H10" s="7"/>
      <c r="I10" s="14"/>
    </row>
    <row r="11" spans="1:11" x14ac:dyDescent="0.3">
      <c r="A11" s="4" t="s">
        <v>42</v>
      </c>
      <c r="B11" s="8" t="s">
        <v>7</v>
      </c>
      <c r="C11" s="12"/>
      <c r="D11" s="12"/>
      <c r="E11" s="12"/>
      <c r="F11" s="8"/>
      <c r="G11" s="18"/>
      <c r="H11" s="8"/>
      <c r="I11" s="15"/>
    </row>
    <row r="12" spans="1:11" x14ac:dyDescent="0.3">
      <c r="A12" s="3" t="s">
        <v>43</v>
      </c>
      <c r="B12" s="7" t="s">
        <v>8</v>
      </c>
      <c r="C12" s="11"/>
      <c r="D12" s="11"/>
      <c r="E12" s="11"/>
      <c r="F12" s="7"/>
      <c r="G12" s="17"/>
      <c r="H12" s="7"/>
      <c r="I12" s="14"/>
    </row>
    <row r="13" spans="1:11" x14ac:dyDescent="0.3">
      <c r="A13" s="4" t="s">
        <v>42</v>
      </c>
      <c r="B13" s="8" t="s">
        <v>9</v>
      </c>
      <c r="C13" s="12"/>
      <c r="D13" s="12"/>
      <c r="E13" s="12"/>
      <c r="F13" s="8"/>
      <c r="G13" s="18"/>
      <c r="H13" s="8"/>
      <c r="I13" s="15"/>
    </row>
    <row r="14" spans="1:11" x14ac:dyDescent="0.3">
      <c r="A14" s="3" t="s">
        <v>44</v>
      </c>
      <c r="B14" s="7" t="s">
        <v>10</v>
      </c>
      <c r="C14" s="11"/>
      <c r="D14" s="11"/>
      <c r="E14" s="11"/>
      <c r="F14" s="7"/>
      <c r="G14" s="17"/>
      <c r="H14" s="7"/>
      <c r="I14" s="14"/>
    </row>
    <row r="15" spans="1:11" x14ac:dyDescent="0.3">
      <c r="A15" s="4" t="s">
        <v>45</v>
      </c>
      <c r="B15" s="8" t="s">
        <v>11</v>
      </c>
      <c r="C15" s="12"/>
      <c r="D15" s="12"/>
      <c r="E15" s="12"/>
      <c r="F15" s="8"/>
      <c r="G15" s="18"/>
      <c r="H15" s="8"/>
      <c r="I15" s="15"/>
    </row>
    <row r="16" spans="1:11" x14ac:dyDescent="0.3">
      <c r="A16" s="3" t="s">
        <v>46</v>
      </c>
      <c r="B16" s="7" t="s">
        <v>12</v>
      </c>
      <c r="C16" s="11"/>
      <c r="D16" s="11"/>
      <c r="E16" s="11"/>
      <c r="F16" s="7"/>
      <c r="G16" s="17"/>
      <c r="H16" s="7"/>
      <c r="I16" s="14"/>
    </row>
    <row r="17" spans="1:9" x14ac:dyDescent="0.3">
      <c r="A17" s="4" t="s">
        <v>47</v>
      </c>
      <c r="B17" s="8" t="s">
        <v>13</v>
      </c>
      <c r="C17" s="12"/>
      <c r="D17" s="12"/>
      <c r="E17" s="12"/>
      <c r="F17" s="8"/>
      <c r="G17" s="18"/>
      <c r="H17" s="8"/>
      <c r="I17" s="15"/>
    </row>
    <row r="18" spans="1:9" x14ac:dyDescent="0.3">
      <c r="A18" s="3" t="s">
        <v>48</v>
      </c>
      <c r="B18" s="7" t="s">
        <v>14</v>
      </c>
      <c r="C18" s="11"/>
      <c r="D18" s="11"/>
      <c r="E18" s="11"/>
      <c r="F18" s="7"/>
      <c r="G18" s="17"/>
      <c r="H18" s="7"/>
      <c r="I18" s="14"/>
    </row>
    <row r="19" spans="1:9" x14ac:dyDescent="0.3">
      <c r="A19" s="4" t="s">
        <v>49</v>
      </c>
      <c r="B19" s="8" t="s">
        <v>15</v>
      </c>
      <c r="C19" s="12"/>
      <c r="D19" s="12"/>
      <c r="E19" s="12"/>
      <c r="F19" s="8"/>
      <c r="G19" s="18"/>
      <c r="H19" s="8"/>
      <c r="I19" s="15"/>
    </row>
    <row r="20" spans="1:9" x14ac:dyDescent="0.3">
      <c r="A20" s="3" t="s">
        <v>49</v>
      </c>
      <c r="B20" s="7" t="s">
        <v>16</v>
      </c>
      <c r="C20" s="11"/>
      <c r="D20" s="11"/>
      <c r="E20" s="11"/>
      <c r="F20" s="7"/>
      <c r="G20" s="17"/>
      <c r="H20" s="7"/>
      <c r="I20" s="14"/>
    </row>
    <row r="21" spans="1:9" x14ac:dyDescent="0.3">
      <c r="A21" s="4" t="s">
        <v>50</v>
      </c>
      <c r="B21" s="8" t="s">
        <v>17</v>
      </c>
      <c r="C21" s="12"/>
      <c r="D21" s="12"/>
      <c r="E21" s="12"/>
      <c r="F21" s="8"/>
      <c r="G21" s="18"/>
      <c r="H21" s="8"/>
      <c r="I21" s="15"/>
    </row>
    <row r="22" spans="1:9" x14ac:dyDescent="0.3">
      <c r="A22" s="3" t="s">
        <v>51</v>
      </c>
      <c r="B22" s="7" t="s">
        <v>18</v>
      </c>
      <c r="C22" s="11"/>
      <c r="D22" s="11"/>
      <c r="E22" s="11"/>
      <c r="F22" s="7"/>
      <c r="G22" s="17"/>
      <c r="H22" s="7"/>
      <c r="I22" s="14"/>
    </row>
    <row r="23" spans="1:9" x14ac:dyDescent="0.3">
      <c r="A23" s="4" t="s">
        <v>52</v>
      </c>
      <c r="B23" s="8" t="s">
        <v>19</v>
      </c>
      <c r="C23" s="12"/>
      <c r="D23" s="12"/>
      <c r="E23" s="12"/>
      <c r="F23" s="8"/>
      <c r="G23" s="18"/>
      <c r="H23" s="8"/>
      <c r="I23" s="15"/>
    </row>
    <row r="24" spans="1:9" x14ac:dyDescent="0.3">
      <c r="A24" s="3" t="s">
        <v>53</v>
      </c>
      <c r="B24" s="7" t="s">
        <v>20</v>
      </c>
      <c r="C24" s="11"/>
      <c r="D24" s="11"/>
      <c r="E24" s="11"/>
      <c r="F24" s="7"/>
      <c r="G24" s="17"/>
      <c r="H24" s="7"/>
      <c r="I24" s="14"/>
    </row>
    <row r="25" spans="1:9" x14ac:dyDescent="0.3">
      <c r="A25" s="4" t="s">
        <v>54</v>
      </c>
      <c r="B25" s="8" t="s">
        <v>21</v>
      </c>
      <c r="C25" s="12"/>
      <c r="D25" s="12"/>
      <c r="E25" s="12"/>
      <c r="F25" s="8"/>
      <c r="G25" s="18"/>
      <c r="H25" s="8"/>
      <c r="I25" s="15"/>
    </row>
    <row r="26" spans="1:9" x14ac:dyDescent="0.3">
      <c r="A26" s="3" t="s">
        <v>55</v>
      </c>
      <c r="B26" s="7" t="s">
        <v>22</v>
      </c>
      <c r="C26" s="11"/>
      <c r="D26" s="11"/>
      <c r="E26" s="11"/>
      <c r="F26" s="7"/>
      <c r="G26" s="17"/>
      <c r="H26" s="7"/>
      <c r="I26" s="14"/>
    </row>
    <row r="27" spans="1:9" x14ac:dyDescent="0.3">
      <c r="A27" s="4" t="s">
        <v>56</v>
      </c>
      <c r="B27" s="8" t="s">
        <v>23</v>
      </c>
      <c r="C27" s="12"/>
      <c r="D27" s="12"/>
      <c r="E27" s="12"/>
      <c r="F27" s="8"/>
      <c r="G27" s="18"/>
      <c r="H27" s="8"/>
      <c r="I27" s="15"/>
    </row>
    <row r="28" spans="1:9" x14ac:dyDescent="0.3">
      <c r="A28" s="3" t="s">
        <v>57</v>
      </c>
      <c r="B28" s="7" t="s">
        <v>24</v>
      </c>
      <c r="C28" s="11"/>
      <c r="D28" s="11"/>
      <c r="E28" s="11"/>
      <c r="F28" s="7"/>
      <c r="G28" s="17"/>
      <c r="H28" s="7"/>
      <c r="I28" s="14"/>
    </row>
    <row r="29" spans="1:9" x14ac:dyDescent="0.3">
      <c r="A29" s="4" t="s">
        <v>58</v>
      </c>
      <c r="B29" s="8" t="s">
        <v>25</v>
      </c>
      <c r="C29" s="12"/>
      <c r="D29" s="12"/>
      <c r="E29" s="12"/>
      <c r="F29" s="8"/>
      <c r="G29" s="18"/>
      <c r="H29" s="8"/>
      <c r="I29" s="15"/>
    </row>
    <row r="30" spans="1:9" x14ac:dyDescent="0.3">
      <c r="A30" s="3" t="s">
        <v>59</v>
      </c>
      <c r="B30" s="7" t="s">
        <v>26</v>
      </c>
      <c r="C30" s="11"/>
      <c r="D30" s="11"/>
      <c r="E30" s="11"/>
      <c r="F30" s="7"/>
      <c r="G30" s="17"/>
      <c r="H30" s="7"/>
      <c r="I30" s="14"/>
    </row>
    <row r="31" spans="1:9" x14ac:dyDescent="0.3">
      <c r="A31" s="4" t="s">
        <v>60</v>
      </c>
      <c r="B31" s="8" t="s">
        <v>27</v>
      </c>
      <c r="C31" s="12"/>
      <c r="D31" s="12"/>
      <c r="E31" s="12"/>
      <c r="F31" s="8"/>
      <c r="G31" s="18"/>
      <c r="H31" s="8"/>
      <c r="I31" s="15"/>
    </row>
    <row r="32" spans="1:9" x14ac:dyDescent="0.3">
      <c r="A32" s="2" t="s">
        <v>61</v>
      </c>
      <c r="B32" s="9" t="s">
        <v>28</v>
      </c>
      <c r="C32" s="13"/>
      <c r="D32" s="13"/>
      <c r="E32" s="13"/>
      <c r="F32" s="9"/>
      <c r="G32" s="19"/>
      <c r="H32" s="9"/>
      <c r="I32" s="16"/>
    </row>
  </sheetData>
  <sheetProtection formatCells="0" formatColumns="0" formatRows="0" insertColumns="0" insertRows="0" insertHyperlinks="0" deleteColumns="0" deleteRows="0" sort="0" autoFilter="0" pivotTables="0"/>
  <mergeCells count="1">
    <mergeCell ref="C2:I2"/>
  </mergeCells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workbookViewId="0">
      <selection activeCell="B1" sqref="B1"/>
    </sheetView>
  </sheetViews>
  <sheetFormatPr baseColWidth="10" defaultColWidth="8.88671875" defaultRowHeight="14.4" x14ac:dyDescent="0.3"/>
  <cols>
    <col min="1" max="1" width="9.88671875" customWidth="1"/>
    <col min="2" max="2" width="16.6640625" style="1" customWidth="1"/>
    <col min="3" max="6" width="15.21875" style="1" customWidth="1"/>
    <col min="7" max="7" width="17.21875" style="1" customWidth="1"/>
    <col min="8" max="9" width="15.21875" style="1" customWidth="1"/>
  </cols>
  <sheetData>
    <row r="1" spans="1:9" x14ac:dyDescent="0.3">
      <c r="B1" s="30" t="s">
        <v>33</v>
      </c>
      <c r="C1" s="10" t="s">
        <v>34</v>
      </c>
      <c r="D1" s="10" t="s">
        <v>30</v>
      </c>
      <c r="E1" s="10" t="s">
        <v>31</v>
      </c>
      <c r="F1" s="10" t="s">
        <v>31</v>
      </c>
      <c r="G1" s="10" t="s">
        <v>64</v>
      </c>
      <c r="H1" s="10" t="s">
        <v>31</v>
      </c>
      <c r="I1" s="10" t="s">
        <v>32</v>
      </c>
    </row>
    <row r="2" spans="1:9" ht="18" x14ac:dyDescent="0.35">
      <c r="C2" s="33" t="s">
        <v>29</v>
      </c>
      <c r="D2" s="33"/>
      <c r="E2" s="33"/>
      <c r="F2" s="33"/>
      <c r="G2" s="33"/>
      <c r="H2" s="33"/>
      <c r="I2" s="33"/>
    </row>
    <row r="3" spans="1:9" ht="15.6" x14ac:dyDescent="0.3">
      <c r="A3" s="20" t="s">
        <v>62</v>
      </c>
      <c r="B3" s="21" t="s">
        <v>63</v>
      </c>
      <c r="C3" s="21" t="s">
        <v>65</v>
      </c>
      <c r="D3" s="21" t="s">
        <v>66</v>
      </c>
      <c r="E3" s="21" t="s">
        <v>67</v>
      </c>
      <c r="F3" s="21" t="s">
        <v>68</v>
      </c>
      <c r="G3" s="21" t="s">
        <v>69</v>
      </c>
      <c r="H3" s="21" t="s">
        <v>70</v>
      </c>
      <c r="I3" s="21" t="s">
        <v>71</v>
      </c>
    </row>
    <row r="4" spans="1:9" x14ac:dyDescent="0.3">
      <c r="A4" s="22" t="s">
        <v>35</v>
      </c>
      <c r="B4" s="23" t="s">
        <v>0</v>
      </c>
      <c r="C4" s="24">
        <f ca="1">TODAY()-B4</f>
        <v>5804</v>
      </c>
      <c r="D4" s="24">
        <f ca="1">_xlfn.DAYS(TODAY(),B4)</f>
        <v>5804</v>
      </c>
      <c r="E4" s="24">
        <f ca="1">DATEDIF(B4,TODAY(),"D")</f>
        <v>5804</v>
      </c>
      <c r="F4" s="23">
        <f ca="1">DATEDIF(B4,TODAY(),"M")</f>
        <v>190</v>
      </c>
      <c r="G4" s="25">
        <f ca="1">YEARFRAC(B4,TODAY(),1)*12</f>
        <v>190.69350942180705</v>
      </c>
      <c r="H4" s="23">
        <f ca="1">DATEDIF(B4,TODAY(),"Y")</f>
        <v>15</v>
      </c>
      <c r="I4" s="25">
        <f ca="1">YEARFRAC(B4,TODAY(),1)</f>
        <v>15.891125785150587</v>
      </c>
    </row>
    <row r="5" spans="1:9" x14ac:dyDescent="0.3">
      <c r="A5" s="26" t="s">
        <v>36</v>
      </c>
      <c r="B5" s="27" t="s">
        <v>1</v>
      </c>
      <c r="C5" s="28">
        <f t="shared" ref="C5:C32" ca="1" si="0">TODAY()-B5</f>
        <v>5926</v>
      </c>
      <c r="D5" s="28">
        <f t="shared" ref="D5:D32" ca="1" si="1">_xlfn.DAYS(TODAY(),B5)</f>
        <v>5926</v>
      </c>
      <c r="E5" s="28">
        <f t="shared" ref="E5:E32" ca="1" si="2">DATEDIF(B5,TODAY(),"D")</f>
        <v>5926</v>
      </c>
      <c r="F5" s="27">
        <f t="shared" ref="F5:F32" ca="1" si="3">DATEDIF(B5,TODAY(),"M")</f>
        <v>194</v>
      </c>
      <c r="G5" s="29">
        <f t="shared" ref="G5:G32" ca="1" si="4">YEARFRAC(B5,TODAY(),1)*12</f>
        <v>194.70188436141086</v>
      </c>
      <c r="H5" s="27">
        <f t="shared" ref="H5:H32" ca="1" si="5">DATEDIF(B5,TODAY(),"Y")</f>
        <v>16</v>
      </c>
      <c r="I5" s="29">
        <f t="shared" ref="I5:I32" ca="1" si="6">YEARFRAC(B5,TODAY(),1)</f>
        <v>16.225157030117572</v>
      </c>
    </row>
    <row r="6" spans="1:9" x14ac:dyDescent="0.3">
      <c r="A6" s="22" t="s">
        <v>37</v>
      </c>
      <c r="B6" s="23" t="s">
        <v>2</v>
      </c>
      <c r="C6" s="24">
        <f t="shared" ca="1" si="0"/>
        <v>5967</v>
      </c>
      <c r="D6" s="24">
        <f t="shared" ca="1" si="1"/>
        <v>5967</v>
      </c>
      <c r="E6" s="24">
        <f t="shared" ca="1" si="2"/>
        <v>5967</v>
      </c>
      <c r="F6" s="23">
        <f t="shared" ca="1" si="3"/>
        <v>196</v>
      </c>
      <c r="G6" s="25">
        <f t="shared" ca="1" si="4"/>
        <v>196.05597809552785</v>
      </c>
      <c r="H6" s="23">
        <f t="shared" ca="1" si="5"/>
        <v>16</v>
      </c>
      <c r="I6" s="25">
        <f t="shared" ca="1" si="6"/>
        <v>16.33799817462732</v>
      </c>
    </row>
    <row r="7" spans="1:9" x14ac:dyDescent="0.3">
      <c r="A7" s="26" t="s">
        <v>38</v>
      </c>
      <c r="B7" s="27" t="s">
        <v>3</v>
      </c>
      <c r="C7" s="28">
        <f t="shared" ca="1" si="0"/>
        <v>6183</v>
      </c>
      <c r="D7" s="28">
        <f t="shared" ca="1" si="1"/>
        <v>6183</v>
      </c>
      <c r="E7" s="28">
        <f t="shared" ca="1" si="2"/>
        <v>6183</v>
      </c>
      <c r="F7" s="27">
        <f t="shared" ca="1" si="3"/>
        <v>203</v>
      </c>
      <c r="G7" s="29">
        <f t="shared" ca="1" si="4"/>
        <v>203.15302707636144</v>
      </c>
      <c r="H7" s="27">
        <f t="shared" ca="1" si="5"/>
        <v>16</v>
      </c>
      <c r="I7" s="29">
        <f t="shared" ca="1" si="6"/>
        <v>16.92941892303012</v>
      </c>
    </row>
    <row r="8" spans="1:9" x14ac:dyDescent="0.3">
      <c r="A8" s="22" t="s">
        <v>39</v>
      </c>
      <c r="B8" s="23" t="s">
        <v>4</v>
      </c>
      <c r="C8" s="24">
        <f t="shared" ca="1" si="0"/>
        <v>5908</v>
      </c>
      <c r="D8" s="24">
        <f t="shared" ca="1" si="1"/>
        <v>5908</v>
      </c>
      <c r="E8" s="24">
        <f t="shared" ca="1" si="2"/>
        <v>5908</v>
      </c>
      <c r="F8" s="23">
        <f t="shared" ca="1" si="3"/>
        <v>194</v>
      </c>
      <c r="G8" s="25">
        <f t="shared" ca="1" si="4"/>
        <v>194.11048478015783</v>
      </c>
      <c r="H8" s="23">
        <f t="shared" ca="1" si="5"/>
        <v>16</v>
      </c>
      <c r="I8" s="25">
        <f t="shared" ca="1" si="6"/>
        <v>16.175873731679818</v>
      </c>
    </row>
    <row r="9" spans="1:9" x14ac:dyDescent="0.3">
      <c r="A9" s="26" t="s">
        <v>40</v>
      </c>
      <c r="B9" s="27" t="s">
        <v>5</v>
      </c>
      <c r="C9" s="28">
        <f t="shared" ca="1" si="0"/>
        <v>6042</v>
      </c>
      <c r="D9" s="28">
        <f t="shared" ca="1" si="1"/>
        <v>6042</v>
      </c>
      <c r="E9" s="28">
        <f t="shared" ca="1" si="2"/>
        <v>6042</v>
      </c>
      <c r="F9" s="27">
        <f t="shared" ca="1" si="3"/>
        <v>198</v>
      </c>
      <c r="G9" s="29">
        <f t="shared" ca="1" si="4"/>
        <v>198.52023121387282</v>
      </c>
      <c r="H9" s="27">
        <f t="shared" ca="1" si="5"/>
        <v>16</v>
      </c>
      <c r="I9" s="29">
        <f t="shared" ca="1" si="6"/>
        <v>16.543352601156069</v>
      </c>
    </row>
    <row r="10" spans="1:9" x14ac:dyDescent="0.3">
      <c r="A10" s="22" t="s">
        <v>41</v>
      </c>
      <c r="B10" s="23" t="s">
        <v>6</v>
      </c>
      <c r="C10" s="24">
        <f t="shared" ca="1" si="0"/>
        <v>6127</v>
      </c>
      <c r="D10" s="24">
        <f t="shared" ca="1" si="1"/>
        <v>6127</v>
      </c>
      <c r="E10" s="24">
        <f t="shared" ca="1" si="2"/>
        <v>6127</v>
      </c>
      <c r="F10" s="23">
        <f t="shared" ca="1" si="3"/>
        <v>201</v>
      </c>
      <c r="G10" s="25">
        <f t="shared" ca="1" si="4"/>
        <v>201.31305141466385</v>
      </c>
      <c r="H10" s="23">
        <f t="shared" ca="1" si="5"/>
        <v>16</v>
      </c>
      <c r="I10" s="25">
        <f t="shared" ca="1" si="6"/>
        <v>16.776087617888653</v>
      </c>
    </row>
    <row r="11" spans="1:9" x14ac:dyDescent="0.3">
      <c r="A11" s="26" t="s">
        <v>42</v>
      </c>
      <c r="B11" s="27" t="s">
        <v>7</v>
      </c>
      <c r="C11" s="28">
        <f t="shared" ca="1" si="0"/>
        <v>5902</v>
      </c>
      <c r="D11" s="28">
        <f t="shared" ca="1" si="1"/>
        <v>5902</v>
      </c>
      <c r="E11" s="28">
        <f t="shared" ca="1" si="2"/>
        <v>5902</v>
      </c>
      <c r="F11" s="27">
        <f t="shared" ca="1" si="3"/>
        <v>193</v>
      </c>
      <c r="G11" s="29">
        <f t="shared" ca="1" si="4"/>
        <v>193.9133515864068</v>
      </c>
      <c r="H11" s="27">
        <f t="shared" ca="1" si="5"/>
        <v>16</v>
      </c>
      <c r="I11" s="29">
        <f t="shared" ca="1" si="6"/>
        <v>16.159445965533902</v>
      </c>
    </row>
    <row r="12" spans="1:9" x14ac:dyDescent="0.3">
      <c r="A12" s="22" t="s">
        <v>43</v>
      </c>
      <c r="B12" s="23" t="s">
        <v>8</v>
      </c>
      <c r="C12" s="24">
        <f t="shared" ca="1" si="0"/>
        <v>5988</v>
      </c>
      <c r="D12" s="24">
        <f t="shared" ca="1" si="1"/>
        <v>5988</v>
      </c>
      <c r="E12" s="24">
        <f t="shared" ca="1" si="2"/>
        <v>5988</v>
      </c>
      <c r="F12" s="23">
        <f t="shared" ca="1" si="3"/>
        <v>196</v>
      </c>
      <c r="G12" s="25">
        <f t="shared" ca="1" si="4"/>
        <v>196.74596896866444</v>
      </c>
      <c r="H12" s="23">
        <f t="shared" ca="1" si="5"/>
        <v>16</v>
      </c>
      <c r="I12" s="25">
        <f t="shared" ca="1" si="6"/>
        <v>16.39549741405537</v>
      </c>
    </row>
    <row r="13" spans="1:9" x14ac:dyDescent="0.3">
      <c r="A13" s="26" t="s">
        <v>42</v>
      </c>
      <c r="B13" s="27" t="s">
        <v>9</v>
      </c>
      <c r="C13" s="28">
        <f t="shared" ca="1" si="0"/>
        <v>6386</v>
      </c>
      <c r="D13" s="28">
        <f t="shared" ca="1" si="1"/>
        <v>6386</v>
      </c>
      <c r="E13" s="28">
        <f t="shared" ca="1" si="2"/>
        <v>6386</v>
      </c>
      <c r="F13" s="27">
        <f t="shared" ca="1" si="3"/>
        <v>209</v>
      </c>
      <c r="G13" s="29">
        <f t="shared" ca="1" si="4"/>
        <v>209.82965845222654</v>
      </c>
      <c r="H13" s="27">
        <f t="shared" ca="1" si="5"/>
        <v>17</v>
      </c>
      <c r="I13" s="29">
        <f t="shared" ca="1" si="6"/>
        <v>17.485804871018878</v>
      </c>
    </row>
    <row r="14" spans="1:9" x14ac:dyDescent="0.3">
      <c r="A14" s="22" t="s">
        <v>44</v>
      </c>
      <c r="B14" s="23" t="s">
        <v>10</v>
      </c>
      <c r="C14" s="24">
        <f t="shared" ca="1" si="0"/>
        <v>6228</v>
      </c>
      <c r="D14" s="24">
        <f t="shared" ca="1" si="1"/>
        <v>6228</v>
      </c>
      <c r="E14" s="24">
        <f t="shared" ca="1" si="2"/>
        <v>6228</v>
      </c>
      <c r="F14" s="23">
        <f t="shared" ca="1" si="3"/>
        <v>204</v>
      </c>
      <c r="G14" s="25">
        <f t="shared" ca="1" si="4"/>
        <v>204.63157894736838</v>
      </c>
      <c r="H14" s="23">
        <f t="shared" ca="1" si="5"/>
        <v>17</v>
      </c>
      <c r="I14" s="25">
        <f t="shared" ca="1" si="6"/>
        <v>17.052631578947366</v>
      </c>
    </row>
    <row r="15" spans="1:9" x14ac:dyDescent="0.3">
      <c r="A15" s="26" t="s">
        <v>45</v>
      </c>
      <c r="B15" s="27" t="s">
        <v>11</v>
      </c>
      <c r="C15" s="28">
        <f t="shared" ca="1" si="0"/>
        <v>6314</v>
      </c>
      <c r="D15" s="28">
        <f t="shared" ca="1" si="1"/>
        <v>6314</v>
      </c>
      <c r="E15" s="28">
        <f t="shared" ca="1" si="2"/>
        <v>6314</v>
      </c>
      <c r="F15" s="27">
        <f t="shared" ca="1" si="3"/>
        <v>207</v>
      </c>
      <c r="G15" s="29">
        <f t="shared" ca="1" si="4"/>
        <v>207.457255856404</v>
      </c>
      <c r="H15" s="27">
        <f t="shared" ca="1" si="5"/>
        <v>17</v>
      </c>
      <c r="I15" s="29">
        <f t="shared" ca="1" si="6"/>
        <v>17.288104654700334</v>
      </c>
    </row>
    <row r="16" spans="1:9" x14ac:dyDescent="0.3">
      <c r="A16" s="22" t="s">
        <v>46</v>
      </c>
      <c r="B16" s="23" t="s">
        <v>12</v>
      </c>
      <c r="C16" s="24">
        <f t="shared" ca="1" si="0"/>
        <v>6199</v>
      </c>
      <c r="D16" s="24">
        <f t="shared" ca="1" si="1"/>
        <v>6199</v>
      </c>
      <c r="E16" s="24">
        <f t="shared" ca="1" si="2"/>
        <v>6199</v>
      </c>
      <c r="F16" s="23">
        <f t="shared" ca="1" si="3"/>
        <v>203</v>
      </c>
      <c r="G16" s="25">
        <f t="shared" ca="1" si="4"/>
        <v>203.67873440827501</v>
      </c>
      <c r="H16" s="23">
        <f t="shared" ca="1" si="5"/>
        <v>16</v>
      </c>
      <c r="I16" s="25">
        <f t="shared" ca="1" si="6"/>
        <v>16.97322786735625</v>
      </c>
    </row>
    <row r="17" spans="1:9" x14ac:dyDescent="0.3">
      <c r="A17" s="26" t="s">
        <v>47</v>
      </c>
      <c r="B17" s="27" t="s">
        <v>13</v>
      </c>
      <c r="C17" s="28">
        <f t="shared" ca="1" si="0"/>
        <v>5879</v>
      </c>
      <c r="D17" s="28">
        <f t="shared" ca="1" si="1"/>
        <v>5879</v>
      </c>
      <c r="E17" s="28">
        <f t="shared" ca="1" si="2"/>
        <v>5879</v>
      </c>
      <c r="F17" s="27">
        <f t="shared" ca="1" si="3"/>
        <v>193</v>
      </c>
      <c r="G17" s="29">
        <f t="shared" ca="1" si="4"/>
        <v>193.15767434369462</v>
      </c>
      <c r="H17" s="27">
        <f t="shared" ca="1" si="5"/>
        <v>16</v>
      </c>
      <c r="I17" s="29">
        <f t="shared" ca="1" si="6"/>
        <v>16.096472861974551</v>
      </c>
    </row>
    <row r="18" spans="1:9" x14ac:dyDescent="0.3">
      <c r="A18" s="22" t="s">
        <v>48</v>
      </c>
      <c r="B18" s="23" t="s">
        <v>14</v>
      </c>
      <c r="C18" s="24">
        <f t="shared" ca="1" si="0"/>
        <v>8115</v>
      </c>
      <c r="D18" s="24">
        <f t="shared" ca="1" si="1"/>
        <v>8115</v>
      </c>
      <c r="E18" s="24">
        <f t="shared" ca="1" si="2"/>
        <v>8115</v>
      </c>
      <c r="F18" s="23">
        <f t="shared" ca="1" si="3"/>
        <v>266</v>
      </c>
      <c r="G18" s="25">
        <f t="shared" ca="1" si="4"/>
        <v>266.6357142857143</v>
      </c>
      <c r="H18" s="23">
        <f t="shared" ca="1" si="5"/>
        <v>22</v>
      </c>
      <c r="I18" s="25">
        <f t="shared" ca="1" si="6"/>
        <v>22.219642857142858</v>
      </c>
    </row>
    <row r="19" spans="1:9" x14ac:dyDescent="0.3">
      <c r="A19" s="26" t="s">
        <v>49</v>
      </c>
      <c r="B19" s="27" t="s">
        <v>15</v>
      </c>
      <c r="C19" s="28">
        <f t="shared" ca="1" si="0"/>
        <v>6058</v>
      </c>
      <c r="D19" s="28">
        <f t="shared" ca="1" si="1"/>
        <v>6058</v>
      </c>
      <c r="E19" s="28">
        <f t="shared" ca="1" si="2"/>
        <v>6058</v>
      </c>
      <c r="F19" s="27">
        <f t="shared" ca="1" si="3"/>
        <v>199</v>
      </c>
      <c r="G19" s="29">
        <f t="shared" ca="1" si="4"/>
        <v>199.04593854578644</v>
      </c>
      <c r="H19" s="27">
        <f t="shared" ca="1" si="5"/>
        <v>16</v>
      </c>
      <c r="I19" s="29">
        <f t="shared" ca="1" si="6"/>
        <v>16.587161545482203</v>
      </c>
    </row>
    <row r="20" spans="1:9" x14ac:dyDescent="0.3">
      <c r="A20" s="22" t="s">
        <v>49</v>
      </c>
      <c r="B20" s="23" t="s">
        <v>16</v>
      </c>
      <c r="C20" s="24">
        <f t="shared" ca="1" si="0"/>
        <v>6511</v>
      </c>
      <c r="D20" s="24">
        <f t="shared" ca="1" si="1"/>
        <v>6511</v>
      </c>
      <c r="E20" s="24">
        <f t="shared" ca="1" si="2"/>
        <v>6511</v>
      </c>
      <c r="F20" s="23">
        <f t="shared" ca="1" si="3"/>
        <v>213</v>
      </c>
      <c r="G20" s="25">
        <f t="shared" ca="1" si="4"/>
        <v>213.93687851275399</v>
      </c>
      <c r="H20" s="23">
        <f t="shared" ca="1" si="5"/>
        <v>17</v>
      </c>
      <c r="I20" s="25">
        <f t="shared" ca="1" si="6"/>
        <v>17.828073209396166</v>
      </c>
    </row>
    <row r="21" spans="1:9" x14ac:dyDescent="0.3">
      <c r="A21" s="26" t="s">
        <v>50</v>
      </c>
      <c r="B21" s="27" t="s">
        <v>17</v>
      </c>
      <c r="C21" s="28">
        <f t="shared" ca="1" si="0"/>
        <v>5808</v>
      </c>
      <c r="D21" s="28">
        <f t="shared" ca="1" si="1"/>
        <v>5808</v>
      </c>
      <c r="E21" s="28">
        <f t="shared" ca="1" si="2"/>
        <v>5808</v>
      </c>
      <c r="F21" s="27">
        <f t="shared" ca="1" si="3"/>
        <v>190</v>
      </c>
      <c r="G21" s="29">
        <f t="shared" ca="1" si="4"/>
        <v>190.82493155097438</v>
      </c>
      <c r="H21" s="27">
        <f t="shared" ca="1" si="5"/>
        <v>15</v>
      </c>
      <c r="I21" s="29">
        <f t="shared" ca="1" si="6"/>
        <v>15.902077629247865</v>
      </c>
    </row>
    <row r="22" spans="1:9" x14ac:dyDescent="0.3">
      <c r="A22" s="22" t="s">
        <v>51</v>
      </c>
      <c r="B22" s="23" t="s">
        <v>18</v>
      </c>
      <c r="C22" s="24">
        <f t="shared" ca="1" si="0"/>
        <v>6011</v>
      </c>
      <c r="D22" s="24">
        <f t="shared" ca="1" si="1"/>
        <v>6011</v>
      </c>
      <c r="E22" s="24">
        <f t="shared" ca="1" si="2"/>
        <v>6011</v>
      </c>
      <c r="F22" s="23">
        <f t="shared" ca="1" si="3"/>
        <v>197</v>
      </c>
      <c r="G22" s="25">
        <f t="shared" ca="1" si="4"/>
        <v>197.50167325829023</v>
      </c>
      <c r="H22" s="23">
        <f t="shared" ca="1" si="5"/>
        <v>16</v>
      </c>
      <c r="I22" s="25">
        <f t="shared" ca="1" si="6"/>
        <v>16.458472771524185</v>
      </c>
    </row>
    <row r="23" spans="1:9" x14ac:dyDescent="0.3">
      <c r="A23" s="26" t="s">
        <v>52</v>
      </c>
      <c r="B23" s="27" t="s">
        <v>19</v>
      </c>
      <c r="C23" s="28">
        <f t="shared" ca="1" si="0"/>
        <v>5874</v>
      </c>
      <c r="D23" s="28">
        <f t="shared" ca="1" si="1"/>
        <v>5874</v>
      </c>
      <c r="E23" s="28">
        <f t="shared" ca="1" si="2"/>
        <v>5874</v>
      </c>
      <c r="F23" s="27">
        <f t="shared" ca="1" si="3"/>
        <v>192</v>
      </c>
      <c r="G23" s="29">
        <f t="shared" ca="1" si="4"/>
        <v>192.99339668223544</v>
      </c>
      <c r="H23" s="27">
        <f t="shared" ca="1" si="5"/>
        <v>16</v>
      </c>
      <c r="I23" s="29">
        <f t="shared" ca="1" si="6"/>
        <v>16.082783056852954</v>
      </c>
    </row>
    <row r="24" spans="1:9" x14ac:dyDescent="0.3">
      <c r="A24" s="22" t="s">
        <v>53</v>
      </c>
      <c r="B24" s="23" t="s">
        <v>20</v>
      </c>
      <c r="C24" s="24">
        <f t="shared" ca="1" si="0"/>
        <v>5821</v>
      </c>
      <c r="D24" s="24">
        <f t="shared" ca="1" si="1"/>
        <v>5821</v>
      </c>
      <c r="E24" s="24">
        <f t="shared" ca="1" si="2"/>
        <v>5821</v>
      </c>
      <c r="F24" s="23">
        <f t="shared" ca="1" si="3"/>
        <v>191</v>
      </c>
      <c r="G24" s="25">
        <f t="shared" ca="1" si="4"/>
        <v>191.25205347076823</v>
      </c>
      <c r="H24" s="23">
        <f t="shared" ca="1" si="5"/>
        <v>15</v>
      </c>
      <c r="I24" s="25">
        <f t="shared" ca="1" si="6"/>
        <v>15.937671122564019</v>
      </c>
    </row>
    <row r="25" spans="1:9" x14ac:dyDescent="0.3">
      <c r="A25" s="26" t="s">
        <v>54</v>
      </c>
      <c r="B25" s="27" t="s">
        <v>21</v>
      </c>
      <c r="C25" s="28">
        <f t="shared" ca="1" si="0"/>
        <v>5910</v>
      </c>
      <c r="D25" s="28">
        <f t="shared" ca="1" si="1"/>
        <v>5910</v>
      </c>
      <c r="E25" s="28">
        <f t="shared" ca="1" si="2"/>
        <v>5910</v>
      </c>
      <c r="F25" s="27">
        <f t="shared" ca="1" si="3"/>
        <v>194</v>
      </c>
      <c r="G25" s="29">
        <f t="shared" ca="1" si="4"/>
        <v>194.17619584474147</v>
      </c>
      <c r="H25" s="27">
        <f t="shared" ca="1" si="5"/>
        <v>16</v>
      </c>
      <c r="I25" s="29">
        <f t="shared" ca="1" si="6"/>
        <v>16.181349653728457</v>
      </c>
    </row>
    <row r="26" spans="1:9" x14ac:dyDescent="0.3">
      <c r="A26" s="22" t="s">
        <v>55</v>
      </c>
      <c r="B26" s="23" t="s">
        <v>22</v>
      </c>
      <c r="C26" s="24">
        <f t="shared" ca="1" si="0"/>
        <v>6144</v>
      </c>
      <c r="D26" s="24">
        <f t="shared" ca="1" si="1"/>
        <v>6144</v>
      </c>
      <c r="E26" s="24">
        <f t="shared" ca="1" si="2"/>
        <v>6144</v>
      </c>
      <c r="F26" s="23">
        <f t="shared" ca="1" si="3"/>
        <v>201</v>
      </c>
      <c r="G26" s="25">
        <f t="shared" ca="1" si="4"/>
        <v>201.87161545482201</v>
      </c>
      <c r="H26" s="23">
        <f t="shared" ca="1" si="5"/>
        <v>16</v>
      </c>
      <c r="I26" s="25">
        <f t="shared" ca="1" si="6"/>
        <v>16.822634621235167</v>
      </c>
    </row>
    <row r="27" spans="1:9" x14ac:dyDescent="0.3">
      <c r="A27" s="26" t="s">
        <v>56</v>
      </c>
      <c r="B27" s="27" t="s">
        <v>23</v>
      </c>
      <c r="C27" s="28">
        <f t="shared" ca="1" si="0"/>
        <v>6194</v>
      </c>
      <c r="D27" s="28">
        <f t="shared" ca="1" si="1"/>
        <v>6194</v>
      </c>
      <c r="E27" s="28">
        <f t="shared" ca="1" si="2"/>
        <v>6194</v>
      </c>
      <c r="F27" s="27">
        <f t="shared" ca="1" si="3"/>
        <v>203</v>
      </c>
      <c r="G27" s="29">
        <f t="shared" ca="1" si="4"/>
        <v>203.51445086705201</v>
      </c>
      <c r="H27" s="27">
        <f t="shared" ca="1" si="5"/>
        <v>16</v>
      </c>
      <c r="I27" s="29">
        <f t="shared" ca="1" si="6"/>
        <v>16.959537572254334</v>
      </c>
    </row>
    <row r="28" spans="1:9" x14ac:dyDescent="0.3">
      <c r="A28" s="22" t="s">
        <v>57</v>
      </c>
      <c r="B28" s="23" t="s">
        <v>24</v>
      </c>
      <c r="C28" s="24">
        <f t="shared" ca="1" si="0"/>
        <v>6006</v>
      </c>
      <c r="D28" s="24">
        <f t="shared" ca="1" si="1"/>
        <v>6006</v>
      </c>
      <c r="E28" s="24">
        <f t="shared" ca="1" si="2"/>
        <v>6006</v>
      </c>
      <c r="F28" s="23">
        <f t="shared" ca="1" si="3"/>
        <v>197</v>
      </c>
      <c r="G28" s="25">
        <f t="shared" ca="1" si="4"/>
        <v>197.33738971706723</v>
      </c>
      <c r="H28" s="23">
        <f t="shared" ca="1" si="5"/>
        <v>16</v>
      </c>
      <c r="I28" s="25">
        <f t="shared" ca="1" si="6"/>
        <v>16.444782476422269</v>
      </c>
    </row>
    <row r="29" spans="1:9" x14ac:dyDescent="0.3">
      <c r="A29" s="26" t="s">
        <v>58</v>
      </c>
      <c r="B29" s="27" t="s">
        <v>25</v>
      </c>
      <c r="C29" s="28">
        <f t="shared" ca="1" si="0"/>
        <v>5761</v>
      </c>
      <c r="D29" s="28">
        <f t="shared" ca="1" si="1"/>
        <v>5761</v>
      </c>
      <c r="E29" s="28">
        <f t="shared" ca="1" si="2"/>
        <v>5761</v>
      </c>
      <c r="F29" s="27">
        <f t="shared" ca="1" si="3"/>
        <v>189</v>
      </c>
      <c r="G29" s="29">
        <f t="shared" ca="1" si="4"/>
        <v>189.28072153325817</v>
      </c>
      <c r="H29" s="27">
        <f t="shared" ca="1" si="5"/>
        <v>15</v>
      </c>
      <c r="I29" s="29">
        <f t="shared" ca="1" si="6"/>
        <v>15.773393461104847</v>
      </c>
    </row>
    <row r="30" spans="1:9" x14ac:dyDescent="0.3">
      <c r="A30" s="22" t="s">
        <v>59</v>
      </c>
      <c r="B30" s="23" t="s">
        <v>26</v>
      </c>
      <c r="C30" s="24">
        <f t="shared" ca="1" si="0"/>
        <v>6476</v>
      </c>
      <c r="D30" s="24">
        <f t="shared" ca="1" si="1"/>
        <v>6476</v>
      </c>
      <c r="E30" s="24">
        <f t="shared" ca="1" si="2"/>
        <v>6476</v>
      </c>
      <c r="F30" s="23">
        <f t="shared" ca="1" si="3"/>
        <v>212</v>
      </c>
      <c r="G30" s="25">
        <f t="shared" ca="1" si="4"/>
        <v>212.7868568958063</v>
      </c>
      <c r="H30" s="23">
        <f t="shared" ca="1" si="5"/>
        <v>17</v>
      </c>
      <c r="I30" s="25">
        <f t="shared" ca="1" si="6"/>
        <v>17.732238074650525</v>
      </c>
    </row>
    <row r="31" spans="1:9" x14ac:dyDescent="0.3">
      <c r="A31" s="26" t="s">
        <v>60</v>
      </c>
      <c r="B31" s="27" t="s">
        <v>27</v>
      </c>
      <c r="C31" s="28">
        <f t="shared" ca="1" si="0"/>
        <v>6259</v>
      </c>
      <c r="D31" s="28">
        <f t="shared" ca="1" si="1"/>
        <v>6259</v>
      </c>
      <c r="E31" s="28">
        <f t="shared" ca="1" si="2"/>
        <v>6259</v>
      </c>
      <c r="F31" s="27">
        <f t="shared" ca="1" si="3"/>
        <v>205</v>
      </c>
      <c r="G31" s="29">
        <f t="shared" ca="1" si="4"/>
        <v>205.650136902951</v>
      </c>
      <c r="H31" s="27">
        <f t="shared" ca="1" si="5"/>
        <v>17</v>
      </c>
      <c r="I31" s="29">
        <f t="shared" ca="1" si="6"/>
        <v>17.13751140857925</v>
      </c>
    </row>
    <row r="32" spans="1:9" x14ac:dyDescent="0.3">
      <c r="A32" s="22" t="s">
        <v>61</v>
      </c>
      <c r="B32" s="23" t="s">
        <v>28</v>
      </c>
      <c r="C32" s="24">
        <f t="shared" ca="1" si="0"/>
        <v>6086</v>
      </c>
      <c r="D32" s="24">
        <f t="shared" ca="1" si="1"/>
        <v>6086</v>
      </c>
      <c r="E32" s="24">
        <f t="shared" ca="1" si="2"/>
        <v>6086</v>
      </c>
      <c r="F32" s="23">
        <f t="shared" ca="1" si="3"/>
        <v>199</v>
      </c>
      <c r="G32" s="25">
        <f t="shared" ca="1" si="4"/>
        <v>199.96592637663522</v>
      </c>
      <c r="H32" s="23">
        <f t="shared" ca="1" si="5"/>
        <v>16</v>
      </c>
      <c r="I32" s="25">
        <f t="shared" ca="1" si="6"/>
        <v>16.663827198052935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2:I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Alter ausrechnen</vt:lpstr>
      <vt:lpstr>Alter ausrechnen Lösung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Centerboard AG</dc:creator>
  <cp:keywords/>
  <dc:description/>
  <cp:lastModifiedBy>Lippuner Jürg BZSL</cp:lastModifiedBy>
  <dcterms:created xsi:type="dcterms:W3CDTF">2023-04-16T13:46:24Z</dcterms:created>
  <dcterms:modified xsi:type="dcterms:W3CDTF">2023-04-16T14:06:11Z</dcterms:modified>
  <cp:category/>
</cp:coreProperties>
</file>