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Temp\Lippuner_Jürg\"/>
    </mc:Choice>
  </mc:AlternateContent>
  <xr:revisionPtr revIDLastSave="0" documentId="13_ncr:1_{256453A8-A6C9-4658-BD6D-97E66DD58B10}" xr6:coauthVersionLast="47" xr6:coauthVersionMax="47" xr10:uidLastSave="{00000000-0000-0000-0000-000000000000}"/>
  <bookViews>
    <workbookView xWindow="-120" yWindow="-120" windowWidth="29040" windowHeight="15720" xr2:uid="{E8EE0B41-E3CC-43B2-93DE-6808E09FAC4B}"/>
  </bookViews>
  <sheets>
    <sheet name="Pivot-Fragen" sheetId="2" r:id="rId1"/>
    <sheet name="Plattenspieler" sheetId="1" r:id="rId2"/>
  </sheets>
  <definedNames>
    <definedName name="_xlnm._FilterDatabase" localSheetId="1" hidden="1">Plattenspieler!$A$1:$K$73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9" i="2" l="1"/>
  <c r="F14" i="2"/>
  <c r="F13" i="2"/>
  <c r="F12" i="2"/>
  <c r="F11" i="2"/>
  <c r="F10" i="2"/>
  <c r="F9" i="2"/>
  <c r="F8" i="2"/>
  <c r="F6" i="2"/>
  <c r="F5" i="2"/>
  <c r="F7" i="2"/>
  <c r="F27" i="2"/>
  <c r="A19" i="2" a="1"/>
  <c r="A19" i="2" s="1"/>
  <c r="A5" i="2" a="1"/>
  <c r="A5" i="2" s="1"/>
  <c r="F21" i="2"/>
  <c r="F20" i="2"/>
  <c r="F1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Lippuner Jürg BZBS</author>
  </authors>
  <commentList>
    <comment ref="C9" authorId="0" shapeId="0" xr:uid="{AFEF0FE1-9DBF-4B53-95B5-65A129E8CF17}">
      <text>
        <r>
          <rPr>
            <b/>
            <sz val="9"/>
            <color indexed="81"/>
            <rFont val="Segoe UI"/>
            <family val="2"/>
          </rPr>
          <t>Modell</t>
        </r>
      </text>
    </comment>
    <comment ref="D9" authorId="0" shapeId="0" xr:uid="{3F0BB9D7-46AA-4A00-BDB3-C409DF692493}">
      <text>
        <r>
          <rPr>
            <b/>
            <sz val="9"/>
            <color indexed="81"/>
            <rFont val="Segoe UI"/>
            <family val="2"/>
          </rPr>
          <t>Preis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<sst xmlns="http://schemas.openxmlformats.org/spreadsheetml/2006/main" count="574" uniqueCount="169">
  <si>
    <t>manuell</t>
  </si>
  <si>
    <t>Einsteiger</t>
  </si>
  <si>
    <t>halbautomatisch</t>
  </si>
  <si>
    <t>Mittelklasse</t>
  </si>
  <si>
    <t>vollautomatisch</t>
  </si>
  <si>
    <t>Highend</t>
  </si>
  <si>
    <t>Enthusiast</t>
  </si>
  <si>
    <t>Art.-Nr.</t>
  </si>
  <si>
    <t>Marke</t>
  </si>
  <si>
    <t>Modell</t>
  </si>
  <si>
    <t>Farbe</t>
  </si>
  <si>
    <t>Betriebsart</t>
  </si>
  <si>
    <t>Tonabnehmer</t>
  </si>
  <si>
    <t>Vorverstärker</t>
  </si>
  <si>
    <t>USB</t>
  </si>
  <si>
    <t>Ersatznadel</t>
  </si>
  <si>
    <t>Kategorie</t>
  </si>
  <si>
    <t xml:space="preserve">TEAC </t>
  </si>
  <si>
    <t>TN-400BT</t>
  </si>
  <si>
    <t>Braun</t>
  </si>
  <si>
    <t>MM</t>
  </si>
  <si>
    <t>x</t>
  </si>
  <si>
    <t>AT-95E</t>
  </si>
  <si>
    <t>TN-300</t>
  </si>
  <si>
    <t>Kirsche</t>
  </si>
  <si>
    <t>TN-200</t>
  </si>
  <si>
    <t>Schwarz</t>
  </si>
  <si>
    <t>TN-570</t>
  </si>
  <si>
    <t>Marmorgrau</t>
  </si>
  <si>
    <t>TN-550</t>
  </si>
  <si>
    <t>Clearaudio</t>
  </si>
  <si>
    <t>Concept</t>
  </si>
  <si>
    <t>Clearaudio Concept V2</t>
  </si>
  <si>
    <t>MC</t>
  </si>
  <si>
    <t>Clearaudio Concept MC</t>
  </si>
  <si>
    <t>Innovation Compact</t>
  </si>
  <si>
    <t>Acryl</t>
  </si>
  <si>
    <t>ClearAudio Talismann V2 Gold</t>
  </si>
  <si>
    <t xml:space="preserve">Denon </t>
  </si>
  <si>
    <t>DP-300F</t>
  </si>
  <si>
    <t>Silber</t>
  </si>
  <si>
    <t>DSN-85</t>
  </si>
  <si>
    <t xml:space="preserve">Flexson </t>
  </si>
  <si>
    <t>Vinyl Play Plattenspieler</t>
  </si>
  <si>
    <t>Piano Weiss</t>
  </si>
  <si>
    <t xml:space="preserve">Scansonic </t>
  </si>
  <si>
    <t>USB 100</t>
  </si>
  <si>
    <t>DP-200USB</t>
  </si>
  <si>
    <t>DSN-84</t>
  </si>
  <si>
    <t>DP-29F</t>
  </si>
  <si>
    <t>DSN-82</t>
  </si>
  <si>
    <t xml:space="preserve">Dual </t>
  </si>
  <si>
    <t>DT 400 USB</t>
  </si>
  <si>
    <t>DT 250</t>
  </si>
  <si>
    <t>DT 210 USB</t>
  </si>
  <si>
    <t>Weiss</t>
  </si>
  <si>
    <t>AT3600L</t>
  </si>
  <si>
    <t xml:space="preserve">Audio-Technica </t>
  </si>
  <si>
    <t>AT-LP60BT</t>
  </si>
  <si>
    <t>CS 440</t>
  </si>
  <si>
    <t>Rega</t>
  </si>
  <si>
    <t>RP 8</t>
  </si>
  <si>
    <t>Rega Apheta 2</t>
  </si>
  <si>
    <t>Planar 1</t>
  </si>
  <si>
    <t>Rega Carbon</t>
  </si>
  <si>
    <t>RP 10</t>
  </si>
  <si>
    <t>Goldring Elite 2</t>
  </si>
  <si>
    <t>Planar 2</t>
  </si>
  <si>
    <t>Planar 3</t>
  </si>
  <si>
    <t>Rega Elys-2</t>
  </si>
  <si>
    <t>RP 6</t>
  </si>
  <si>
    <t>Rega Exact</t>
  </si>
  <si>
    <t xml:space="preserve">Lenco </t>
  </si>
  <si>
    <t>L-88</t>
  </si>
  <si>
    <t>Walnuss</t>
  </si>
  <si>
    <t>Audio Technica</t>
  </si>
  <si>
    <t>L-85</t>
  </si>
  <si>
    <t>Grün</t>
  </si>
  <si>
    <t>L-3808</t>
  </si>
  <si>
    <t>L-84</t>
  </si>
  <si>
    <t>L3867 USB</t>
  </si>
  <si>
    <t>L-3807</t>
  </si>
  <si>
    <t>L-175</t>
  </si>
  <si>
    <t>Schwarzglas</t>
  </si>
  <si>
    <t>Grau</t>
  </si>
  <si>
    <t xml:space="preserve">Marantz </t>
  </si>
  <si>
    <t>TT-5005</t>
  </si>
  <si>
    <t xml:space="preserve">Pioneer </t>
  </si>
  <si>
    <t>PL-990</t>
  </si>
  <si>
    <t xml:space="preserve">Thorens </t>
  </si>
  <si>
    <t>TD-206</t>
  </si>
  <si>
    <t>Piano Schwarz</t>
  </si>
  <si>
    <t>TAS 267</t>
  </si>
  <si>
    <t>TD-295 Mk IV</t>
  </si>
  <si>
    <t>Mahagony</t>
  </si>
  <si>
    <t>TD-309</t>
  </si>
  <si>
    <t>Micro Benz</t>
  </si>
  <si>
    <t>TD-170-1 EV</t>
  </si>
  <si>
    <t>Ortofon OM-10</t>
  </si>
  <si>
    <t>TD-240-2</t>
  </si>
  <si>
    <t>TD-235</t>
  </si>
  <si>
    <t>TD-235 Phono</t>
  </si>
  <si>
    <t>TD-158</t>
  </si>
  <si>
    <t>TAS 257</t>
  </si>
  <si>
    <t>TD-309 Tri-Balance</t>
  </si>
  <si>
    <t>TD-190-2</t>
  </si>
  <si>
    <t xml:space="preserve">Sony </t>
  </si>
  <si>
    <t>PS-LX300USB</t>
  </si>
  <si>
    <t>N-6516-1</t>
  </si>
  <si>
    <t>Debut Carbon Esprit SB</t>
  </si>
  <si>
    <t>Ortofon 2M-Red</t>
  </si>
  <si>
    <t>2Xperience Classic SB DC</t>
  </si>
  <si>
    <t>The Classic</t>
  </si>
  <si>
    <t>Eukalyptus</t>
  </si>
  <si>
    <t>Signature 12</t>
  </si>
  <si>
    <t>1Xpression III Comfort</t>
  </si>
  <si>
    <t>Anthrazit</t>
  </si>
  <si>
    <t>RPM 9 Carbon</t>
  </si>
  <si>
    <t>Ortofon Cadenza Blue</t>
  </si>
  <si>
    <t>1Xpression Carbon</t>
  </si>
  <si>
    <t>Elemental Phono USB</t>
  </si>
  <si>
    <t>Ortofon OM-5e</t>
  </si>
  <si>
    <t>Xtension</t>
  </si>
  <si>
    <t>Ortofon Cadenza Black</t>
  </si>
  <si>
    <t>6Perspex SB</t>
  </si>
  <si>
    <t>Transparent</t>
  </si>
  <si>
    <t>Debut Carbon DC Esprit</t>
  </si>
  <si>
    <t>Elemental</t>
  </si>
  <si>
    <t>Rot</t>
  </si>
  <si>
    <t>Essential Phono USB II</t>
  </si>
  <si>
    <t>RPM 1 Carbon</t>
  </si>
  <si>
    <t>Debut Carbon DC</t>
  </si>
  <si>
    <t>VT-E BT R</t>
  </si>
  <si>
    <t>Piano Rot</t>
  </si>
  <si>
    <t>Palisander</t>
  </si>
  <si>
    <t>Blau</t>
  </si>
  <si>
    <t>Debut Carbon DC Phono USB</t>
  </si>
  <si>
    <t>1Xpression Carbon Classic</t>
  </si>
  <si>
    <t>Ortofon 2M-Silver</t>
  </si>
  <si>
    <t>VT-E R</t>
  </si>
  <si>
    <t xml:space="preserve">marantz </t>
  </si>
  <si>
    <t>TT-15S1</t>
  </si>
  <si>
    <t>Weiss-Transparent</t>
  </si>
  <si>
    <t>Ihre Antwort</t>
  </si>
  <si>
    <t>Frage</t>
  </si>
  <si>
    <r>
      <t xml:space="preserve">Wie viele Plattenspieler gehören zur Kategorie </t>
    </r>
    <r>
      <rPr>
        <b/>
        <sz val="11"/>
        <color theme="1"/>
        <rFont val="Aptos"/>
        <family val="2"/>
        <scheme val="minor"/>
      </rPr>
      <t>Einsteiger?</t>
    </r>
  </si>
  <si>
    <r>
      <t xml:space="preserve">Welche </t>
    </r>
    <r>
      <rPr>
        <b/>
        <sz val="11"/>
        <color theme="1"/>
        <rFont val="Aptos"/>
        <family val="2"/>
        <scheme val="minor"/>
      </rPr>
      <t>Marke</t>
    </r>
    <r>
      <rPr>
        <sz val="11"/>
        <color theme="1"/>
        <rFont val="Aptos"/>
        <family val="2"/>
        <scheme val="minor"/>
      </rPr>
      <t xml:space="preserve"> bietet die meisten Modelle an?</t>
    </r>
  </si>
  <si>
    <r>
      <rPr>
        <b/>
        <sz val="11"/>
        <color theme="1"/>
        <rFont val="Aptos"/>
        <family val="2"/>
        <scheme val="minor"/>
      </rPr>
      <t xml:space="preserve">Wie viele </t>
    </r>
    <r>
      <rPr>
        <sz val="11"/>
        <color theme="1"/>
        <rFont val="Aptos"/>
        <family val="2"/>
        <scheme val="minor"/>
      </rPr>
      <t>vollautomatische Plattenspieler sind im Sortiment?</t>
    </r>
  </si>
  <si>
    <r>
      <rPr>
        <b/>
        <sz val="11"/>
        <color theme="1"/>
        <rFont val="Aptos"/>
        <family val="2"/>
        <scheme val="minor"/>
      </rPr>
      <t xml:space="preserve">Wie viele </t>
    </r>
    <r>
      <rPr>
        <sz val="11"/>
        <color theme="1"/>
        <rFont val="Aptos"/>
        <family val="2"/>
        <scheme val="minor"/>
      </rPr>
      <t xml:space="preserve">Modelle verfügen über </t>
    </r>
    <r>
      <rPr>
        <b/>
        <sz val="11"/>
        <color theme="1"/>
        <rFont val="Aptos"/>
        <family val="2"/>
        <scheme val="minor"/>
      </rPr>
      <t>USB</t>
    </r>
    <r>
      <rPr>
        <sz val="11"/>
        <color theme="1"/>
        <rFont val="Aptos"/>
        <family val="2"/>
        <scheme val="minor"/>
      </rPr>
      <t>-Unterstützung?</t>
    </r>
  </si>
  <si>
    <r>
      <rPr>
        <b/>
        <sz val="11"/>
        <color theme="1"/>
        <rFont val="Aptos"/>
        <family val="2"/>
        <scheme val="minor"/>
      </rPr>
      <t xml:space="preserve">Wie viele manuelle </t>
    </r>
    <r>
      <rPr>
        <sz val="11"/>
        <color theme="1"/>
        <rFont val="Aptos"/>
        <family val="2"/>
        <scheme val="minor"/>
      </rPr>
      <t xml:space="preserve">Geräte haben einen </t>
    </r>
    <r>
      <rPr>
        <b/>
        <sz val="11"/>
        <color theme="1"/>
        <rFont val="Aptos"/>
        <family val="2"/>
        <scheme val="minor"/>
      </rPr>
      <t>MC-Tonabnehmer?</t>
    </r>
  </si>
  <si>
    <r>
      <t xml:space="preserve">Welche </t>
    </r>
    <r>
      <rPr>
        <b/>
        <sz val="11"/>
        <color theme="1"/>
        <rFont val="Aptos"/>
        <family val="2"/>
        <scheme val="minor"/>
      </rPr>
      <t>Farbe</t>
    </r>
    <r>
      <rPr>
        <sz val="11"/>
        <color theme="1"/>
        <rFont val="Aptos"/>
        <family val="2"/>
        <scheme val="minor"/>
      </rPr>
      <t xml:space="preserve"> kommt am häufigsten vor?</t>
    </r>
  </si>
  <si>
    <r>
      <rPr>
        <b/>
        <sz val="11"/>
        <color theme="1"/>
        <rFont val="Aptos"/>
        <family val="2"/>
        <scheme val="minor"/>
      </rPr>
      <t xml:space="preserve">Wie viele Modelle </t>
    </r>
    <r>
      <rPr>
        <sz val="11"/>
        <color theme="1"/>
        <rFont val="Aptos"/>
        <family val="2"/>
        <scheme val="minor"/>
      </rPr>
      <t xml:space="preserve">der Marke </t>
    </r>
    <r>
      <rPr>
        <b/>
        <sz val="11"/>
        <color theme="1"/>
        <rFont val="Aptos"/>
        <family val="2"/>
        <scheme val="minor"/>
      </rPr>
      <t xml:space="preserve">Rega </t>
    </r>
    <r>
      <rPr>
        <sz val="11"/>
        <color theme="1"/>
        <rFont val="Aptos"/>
        <family val="2"/>
        <scheme val="minor"/>
      </rPr>
      <t>sind vorhanden?</t>
    </r>
  </si>
  <si>
    <r>
      <t xml:space="preserve">Wie viele Modelle gibt es in der Kategorie </t>
    </r>
    <r>
      <rPr>
        <b/>
        <sz val="11"/>
        <color theme="1"/>
        <rFont val="Aptos"/>
        <family val="2"/>
        <scheme val="minor"/>
      </rPr>
      <t>Mittelklasse?</t>
    </r>
  </si>
  <si>
    <r>
      <t xml:space="preserve">Wie viele </t>
    </r>
    <r>
      <rPr>
        <b/>
        <sz val="11"/>
        <color theme="1"/>
        <rFont val="Aptos"/>
        <family val="2"/>
        <scheme val="minor"/>
      </rPr>
      <t>halbautomatische</t>
    </r>
    <r>
      <rPr>
        <sz val="11"/>
        <color theme="1"/>
        <rFont val="Aptos"/>
        <family val="2"/>
        <scheme val="minor"/>
      </rPr>
      <t xml:space="preserve"> Geräte gibt es?</t>
    </r>
  </si>
  <si>
    <t>Pro-Ject</t>
  </si>
  <si>
    <r>
      <rPr>
        <b/>
        <sz val="11"/>
        <color theme="1"/>
        <rFont val="Aptos"/>
        <family val="2"/>
        <scheme val="minor"/>
      </rPr>
      <t xml:space="preserve">Wie viele Marken </t>
    </r>
    <r>
      <rPr>
        <sz val="11"/>
        <color theme="1"/>
        <rFont val="Aptos"/>
        <family val="2"/>
        <scheme val="minor"/>
      </rPr>
      <t xml:space="preserve">haben Plattenspieler </t>
    </r>
    <r>
      <rPr>
        <b/>
        <sz val="11"/>
        <color theme="1"/>
        <rFont val="Aptos"/>
        <family val="2"/>
        <scheme val="minor"/>
      </rPr>
      <t xml:space="preserve">in allen Kategorien </t>
    </r>
    <r>
      <rPr>
        <sz val="11"/>
        <color theme="1"/>
        <rFont val="Aptos"/>
        <family val="2"/>
        <scheme val="minor"/>
      </rPr>
      <t>an Lager?</t>
    </r>
  </si>
  <si>
    <t xml:space="preserve"> Tipp: Erstellen Sie eine Kreuztabelle mit allen Marken und Kategorien.</t>
  </si>
  <si>
    <t>08db_pivot12</t>
  </si>
  <si>
    <t>Bei den folgenden Aufgaben geben Sie den Wert in Prozent aller Modelle ein.</t>
  </si>
  <si>
    <t>(gerundet auf eine Nachkommastelle)</t>
  </si>
  <si>
    <t>Berechnete Felder</t>
  </si>
  <si>
    <t>Nettopreis</t>
  </si>
  <si>
    <t>Mehrwertsteuer dazurechnen.</t>
  </si>
  <si>
    <r>
      <t xml:space="preserve">Wie hoch ist der durchschnittliche Nettopreis aller </t>
    </r>
    <r>
      <rPr>
        <b/>
        <sz val="11"/>
        <color theme="1"/>
        <rFont val="Aptos"/>
        <family val="2"/>
        <scheme val="minor"/>
      </rPr>
      <t>Highend</t>
    </r>
    <r>
      <rPr>
        <sz val="11"/>
        <color theme="1"/>
        <rFont val="Aptos"/>
        <family val="2"/>
        <scheme val="minor"/>
      </rPr>
      <t>-Modelle?</t>
    </r>
  </si>
  <si>
    <r>
      <t xml:space="preserve">Welches ist das </t>
    </r>
    <r>
      <rPr>
        <b/>
        <sz val="11"/>
        <color theme="1"/>
        <rFont val="Aptos"/>
        <family val="2"/>
        <scheme val="minor"/>
      </rPr>
      <t xml:space="preserve">teuerste </t>
    </r>
    <r>
      <rPr>
        <sz val="11"/>
        <color theme="1"/>
        <rFont val="Aptos"/>
        <family val="2"/>
        <scheme val="minor"/>
      </rPr>
      <t xml:space="preserve">Modell und wie hoch ist der </t>
    </r>
    <r>
      <rPr>
        <b/>
        <sz val="11"/>
        <color theme="1"/>
        <rFont val="Aptos"/>
        <family val="2"/>
        <scheme val="minor"/>
      </rPr>
      <t>Nettopreis?</t>
    </r>
  </si>
  <si>
    <r>
      <rPr>
        <b/>
        <sz val="11"/>
        <color theme="1"/>
        <rFont val="Aptos"/>
        <family val="2"/>
        <scheme val="minor"/>
      </rPr>
      <t xml:space="preserve">Wie viele </t>
    </r>
    <r>
      <rPr>
        <sz val="11"/>
        <color theme="1"/>
        <rFont val="Aptos"/>
        <family val="2"/>
        <scheme val="minor"/>
      </rPr>
      <t xml:space="preserve">Modelle kosten </t>
    </r>
    <r>
      <rPr>
        <b/>
        <sz val="11"/>
        <color theme="1"/>
        <rFont val="Aptos"/>
        <family val="2"/>
        <scheme val="minor"/>
      </rPr>
      <t>weniger als 300 Franken (Nettopreis)?</t>
    </r>
  </si>
  <si>
    <t>Erstellen Sie eine Tabelle, die den durchschnittlichen Nettopreis pro Marke zeigt.</t>
  </si>
  <si>
    <r>
      <t xml:space="preserve">Fügen Sie ein berechnetes Pivottabellen-Feld </t>
    </r>
    <r>
      <rPr>
        <b/>
        <sz val="11"/>
        <color theme="1"/>
        <rFont val="Aptos"/>
        <family val="2"/>
        <scheme val="minor"/>
      </rPr>
      <t xml:space="preserve">Bruttopreis, </t>
    </r>
    <r>
      <rPr>
        <sz val="11"/>
        <color theme="1"/>
        <rFont val="Aptos"/>
        <family val="2"/>
        <scheme val="minor"/>
      </rPr>
      <t>indem Sie die</t>
    </r>
  </si>
  <si>
    <r>
      <t xml:space="preserve">Wie hoch ist der </t>
    </r>
    <r>
      <rPr>
        <b/>
        <sz val="11"/>
        <color theme="1"/>
        <rFont val="Aptos"/>
        <family val="2"/>
        <scheme val="minor"/>
      </rPr>
      <t xml:space="preserve">durchschnittliche Bruttopreis </t>
    </r>
    <r>
      <rPr>
        <sz val="11"/>
        <color theme="1"/>
        <rFont val="Aptos"/>
        <family val="2"/>
        <scheme val="minor"/>
      </rPr>
      <t xml:space="preserve">für die Marke </t>
    </r>
    <r>
      <rPr>
        <b/>
        <sz val="11"/>
        <color theme="1"/>
        <rFont val="Aptos"/>
        <family val="2"/>
        <scheme val="minor"/>
      </rPr>
      <t>Lenco?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</si>
</sst>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 [$CHF-807]\ * #,##0.00_ ;_ [$CHF-807]\ * \-#,##0.00_ ;_ [$CHF-807]\ * &quot;-&quot;??_ ;_ @_ "/>
    <numFmt numFmtId="165" formatCode="_ * #,##0_ ;_ * \-#,##0_ ;_ * &quot;-&quot;??_ ;_ @_ "/>
  </numFmts>
  <fonts count="8" x14ac:knownFonts="1">
    <font>
      <sz val="11"/>
      <color theme="1"/>
      <name val="Aptos"/>
      <family val="2"/>
      <scheme val="minor"/>
    </font>
    <font>
      <sz val="10"/>
      <color theme="1"/>
      <name val="Arial"/>
      <family val="2"/>
    </font>
    <font>
      <sz val="18"/>
      <color theme="3"/>
      <name val="Aptos"/>
      <family val="2"/>
      <scheme val="major"/>
    </font>
    <font>
      <b/>
      <sz val="11"/>
      <color theme="0"/>
      <name val="Aptos"/>
      <family val="2"/>
      <scheme val="minor"/>
    </font>
    <font>
      <sz val="11"/>
      <color rgb="FF000000"/>
      <name val="Aptos"/>
      <family val="2"/>
      <scheme val="minor"/>
    </font>
    <font>
      <b/>
      <sz val="11"/>
      <color theme="1"/>
      <name val="Aptos"/>
      <family val="2"/>
      <scheme val="minor"/>
    </font>
    <font>
      <i/>
      <sz val="11"/>
      <color theme="1"/>
      <name val="Aptos"/>
      <family val="2"/>
      <scheme val="minor"/>
    </font>
    <font>
      <b/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499984740745262"/>
        <bgColor indexed="64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30">
    <xf numFmtId="0" fontId="0" fillId="0" borderId="0" xfId="0"/>
    <xf numFmtId="0" fontId="2" fillId="0" borderId="0" xfId="2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164" fontId="0" fillId="0" borderId="2" xfId="0" applyNumberFormat="1" applyBorder="1"/>
    <xf numFmtId="0" fontId="4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vertical="center"/>
    </xf>
    <xf numFmtId="0" fontId="3" fillId="5" borderId="2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vertical="center"/>
    </xf>
    <xf numFmtId="0" fontId="3" fillId="4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vertical="center"/>
    </xf>
    <xf numFmtId="165" fontId="0" fillId="3" borderId="1" xfId="1" applyNumberFormat="1" applyFont="1" applyFill="1" applyBorder="1" applyAlignment="1" applyProtection="1">
      <alignment horizontal="center" vertical="center"/>
      <protection locked="0"/>
    </xf>
    <xf numFmtId="165" fontId="0" fillId="2" borderId="1" xfId="1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10" fontId="0" fillId="3" borderId="1" xfId="0" applyNumberFormat="1" applyFill="1" applyBorder="1" applyAlignment="1" applyProtection="1">
      <alignment horizontal="center" vertical="center"/>
      <protection locked="0"/>
    </xf>
    <xf numFmtId="10" fontId="0" fillId="2" borderId="1" xfId="0" applyNumberFormat="1" applyFill="1" applyBorder="1" applyAlignment="1">
      <alignment vertical="center"/>
    </xf>
    <xf numFmtId="0" fontId="3" fillId="4" borderId="0" xfId="0" applyFont="1" applyFill="1" applyAlignment="1">
      <alignment horizontal="left" vertical="center" indent="1"/>
    </xf>
    <xf numFmtId="0" fontId="2" fillId="0" borderId="0" xfId="2" applyAlignment="1">
      <alignment horizontal="left" vertical="center" indent="1"/>
    </xf>
    <xf numFmtId="43" fontId="0" fillId="2" borderId="1" xfId="1" applyFont="1" applyFill="1" applyBorder="1" applyAlignment="1">
      <alignment vertical="center"/>
    </xf>
    <xf numFmtId="43" fontId="0" fillId="3" borderId="1" xfId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</cellXfs>
  <cellStyles count="3">
    <cellStyle name="Komma" xfId="1" builtinId="3"/>
    <cellStyle name="Standard" xfId="0" builtinId="0"/>
    <cellStyle name="Überschrift" xfId="2" builtinId="15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Aptos">
      <a:majorFont>
        <a:latin typeface="Aptos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75D21-5DCE-4D4C-B47E-6FD4E4DD1D00}">
  <dimension ref="A2:O27"/>
  <sheetViews>
    <sheetView showGridLines="0" showRowColHeaders="0" tabSelected="1" workbookViewId="0"/>
  </sheetViews>
  <sheetFormatPr baseColWidth="10" defaultColWidth="9.125" defaultRowHeight="15" x14ac:dyDescent="0.25"/>
  <cols>
    <col min="1" max="1" width="5.125" style="2" customWidth="1"/>
    <col min="2" max="2" width="68.875" style="2" customWidth="1"/>
    <col min="3" max="3" width="18.75" style="2" customWidth="1"/>
    <col min="4" max="4" width="12.5" style="2" customWidth="1"/>
    <col min="5" max="13" width="9.125" style="2"/>
    <col min="14" max="14" width="18.75" style="2" customWidth="1"/>
    <col min="15" max="15" width="7.375" style="2" customWidth="1"/>
    <col min="16" max="16" width="9.125" style="2" customWidth="1"/>
    <col min="17" max="16384" width="9.125" style="2"/>
  </cols>
  <sheetData>
    <row r="2" spans="1:15" ht="24" x14ac:dyDescent="0.25">
      <c r="A2" s="25" t="s">
        <v>157</v>
      </c>
      <c r="B2" s="1"/>
    </row>
    <row r="4" spans="1:15" ht="24.95" customHeight="1" x14ac:dyDescent="0.25">
      <c r="A4" s="24" t="s">
        <v>144</v>
      </c>
      <c r="B4" s="14"/>
      <c r="C4" s="15" t="s">
        <v>143</v>
      </c>
      <c r="D4" s="16"/>
      <c r="N4" s="16" t="s">
        <v>143</v>
      </c>
      <c r="O4" s="16"/>
    </row>
    <row r="5" spans="1:15" ht="20.100000000000001" customHeight="1" x14ac:dyDescent="0.25">
      <c r="A5" s="3" cm="1">
        <f t="array" ref="A5:A14">_xlfn.SEQUENCE(10)</f>
        <v>1</v>
      </c>
      <c r="B5" s="2" t="s">
        <v>145</v>
      </c>
      <c r="C5" s="17"/>
      <c r="F5" s="3" t="str">
        <f t="shared" ref="F5:F14" si="0">IF(C5="","",IF(TRIM(C5)=TRIM(N5),"richtig","falsch"))</f>
        <v/>
      </c>
      <c r="G5" s="3"/>
      <c r="N5" s="18">
        <v>17</v>
      </c>
    </row>
    <row r="6" spans="1:15" ht="20.100000000000001" customHeight="1" x14ac:dyDescent="0.25">
      <c r="A6" s="3">
        <v>2</v>
      </c>
      <c r="B6" s="2" t="s">
        <v>163</v>
      </c>
      <c r="C6" s="17"/>
      <c r="F6" s="3" t="str">
        <f t="shared" si="0"/>
        <v/>
      </c>
      <c r="G6" s="3"/>
      <c r="N6" s="18">
        <v>1356</v>
      </c>
    </row>
    <row r="7" spans="1:15" ht="20.100000000000001" customHeight="1" x14ac:dyDescent="0.25">
      <c r="A7" s="3">
        <v>3</v>
      </c>
      <c r="B7" s="2" t="s">
        <v>146</v>
      </c>
      <c r="C7" s="17"/>
      <c r="F7" s="3" t="str">
        <f>IF(C7="","",IF(TRIM(C7)=TRIM(N7),"richtig","falsch"))</f>
        <v/>
      </c>
      <c r="G7" s="3"/>
      <c r="N7" s="18" t="s">
        <v>154</v>
      </c>
    </row>
    <row r="8" spans="1:15" ht="20.100000000000001" customHeight="1" x14ac:dyDescent="0.25">
      <c r="A8" s="3">
        <v>4</v>
      </c>
      <c r="B8" s="2" t="s">
        <v>147</v>
      </c>
      <c r="C8" s="17"/>
      <c r="F8" s="3" t="str">
        <f t="shared" ref="F8:G14" si="1">IF(C8="","",IF(TRIM(C8)=TRIM(N8),"richtig","falsch"))</f>
        <v/>
      </c>
      <c r="G8" s="3"/>
      <c r="N8" s="18">
        <v>16</v>
      </c>
    </row>
    <row r="9" spans="1:15" ht="20.100000000000001" customHeight="1" x14ac:dyDescent="0.25">
      <c r="A9" s="3">
        <v>5</v>
      </c>
      <c r="B9" s="2" t="s">
        <v>164</v>
      </c>
      <c r="C9" s="17"/>
      <c r="D9" s="19"/>
      <c r="F9" s="3" t="str">
        <f t="shared" si="1"/>
        <v/>
      </c>
      <c r="G9" s="3" t="str">
        <f t="shared" si="1"/>
        <v/>
      </c>
      <c r="N9" s="18" t="s">
        <v>35</v>
      </c>
      <c r="O9" s="20">
        <v>12490</v>
      </c>
    </row>
    <row r="10" spans="1:15" ht="20.100000000000001" customHeight="1" x14ac:dyDescent="0.25">
      <c r="A10" s="3">
        <v>6</v>
      </c>
      <c r="B10" s="2" t="s">
        <v>148</v>
      </c>
      <c r="C10" s="17"/>
      <c r="F10" s="3" t="str">
        <f t="shared" si="1"/>
        <v/>
      </c>
      <c r="G10" s="3"/>
      <c r="N10" s="18">
        <v>24</v>
      </c>
    </row>
    <row r="11" spans="1:15" ht="20.100000000000001" customHeight="1" x14ac:dyDescent="0.25">
      <c r="A11" s="3">
        <v>7</v>
      </c>
      <c r="B11" s="2" t="s">
        <v>149</v>
      </c>
      <c r="C11" s="17"/>
      <c r="F11" s="3" t="str">
        <f t="shared" si="1"/>
        <v/>
      </c>
      <c r="G11" s="3"/>
      <c r="N11" s="18">
        <v>10</v>
      </c>
    </row>
    <row r="12" spans="1:15" ht="20.100000000000001" customHeight="1" x14ac:dyDescent="0.25">
      <c r="A12" s="3">
        <v>8</v>
      </c>
      <c r="B12" s="2" t="s">
        <v>150</v>
      </c>
      <c r="C12" s="17"/>
      <c r="F12" s="3" t="str">
        <f t="shared" si="1"/>
        <v/>
      </c>
      <c r="G12" s="3"/>
      <c r="N12" s="18" t="s">
        <v>26</v>
      </c>
    </row>
    <row r="13" spans="1:15" ht="20.100000000000001" customHeight="1" x14ac:dyDescent="0.25">
      <c r="A13" s="3">
        <v>9</v>
      </c>
      <c r="B13" s="2" t="s">
        <v>165</v>
      </c>
      <c r="C13" s="17"/>
      <c r="F13" s="3" t="str">
        <f t="shared" si="1"/>
        <v/>
      </c>
      <c r="G13" s="3"/>
      <c r="N13" s="18">
        <v>16</v>
      </c>
    </row>
    <row r="14" spans="1:15" ht="20.100000000000001" customHeight="1" x14ac:dyDescent="0.25">
      <c r="A14" s="3">
        <v>10</v>
      </c>
      <c r="B14" s="2" t="s">
        <v>155</v>
      </c>
      <c r="C14" s="17"/>
      <c r="F14" s="3" t="str">
        <f t="shared" si="1"/>
        <v/>
      </c>
      <c r="G14" s="3"/>
      <c r="N14" s="18">
        <v>2</v>
      </c>
    </row>
    <row r="15" spans="1:15" ht="20.100000000000001" customHeight="1" x14ac:dyDescent="0.25">
      <c r="A15" s="3"/>
      <c r="B15" s="29" t="s">
        <v>156</v>
      </c>
      <c r="F15" s="3"/>
      <c r="G15" s="3"/>
    </row>
    <row r="16" spans="1:15" ht="15" customHeight="1" x14ac:dyDescent="0.25">
      <c r="A16" s="3"/>
      <c r="F16" s="3"/>
      <c r="G16" s="3"/>
    </row>
    <row r="17" spans="1:14" ht="20.100000000000001" customHeight="1" x14ac:dyDescent="0.25">
      <c r="A17" s="3"/>
      <c r="B17" s="21" t="s">
        <v>158</v>
      </c>
      <c r="F17" s="3"/>
      <c r="G17" s="3"/>
    </row>
    <row r="18" spans="1:14" ht="20.100000000000001" customHeight="1" x14ac:dyDescent="0.25">
      <c r="A18" s="3"/>
      <c r="B18" s="28" t="s">
        <v>159</v>
      </c>
      <c r="F18" s="3"/>
      <c r="G18" s="3"/>
    </row>
    <row r="19" spans="1:14" ht="20.100000000000001" customHeight="1" x14ac:dyDescent="0.25">
      <c r="A19" s="3" cm="1">
        <f t="array" ref="A19:A21">_xlfn.SEQUENCE(3,,11)</f>
        <v>11</v>
      </c>
      <c r="B19" s="2" t="s">
        <v>151</v>
      </c>
      <c r="C19" s="22"/>
      <c r="F19" s="3" t="str">
        <f t="shared" ref="F19:F21" si="2">IF(C19="","",IF(C19=N19,"richtig","falsch"))</f>
        <v/>
      </c>
      <c r="G19" s="3"/>
      <c r="N19" s="23">
        <v>9.7000000000000003E-2</v>
      </c>
    </row>
    <row r="20" spans="1:14" ht="20.100000000000001" customHeight="1" x14ac:dyDescent="0.25">
      <c r="A20" s="3">
        <v>12</v>
      </c>
      <c r="B20" s="2" t="s">
        <v>152</v>
      </c>
      <c r="C20" s="22"/>
      <c r="F20" s="3" t="str">
        <f t="shared" si="2"/>
        <v/>
      </c>
      <c r="G20" s="3"/>
      <c r="N20" s="23">
        <v>0.40300000000000002</v>
      </c>
    </row>
    <row r="21" spans="1:14" ht="20.100000000000001" customHeight="1" x14ac:dyDescent="0.25">
      <c r="A21" s="3">
        <v>13</v>
      </c>
      <c r="B21" s="2" t="s">
        <v>153</v>
      </c>
      <c r="C21" s="22"/>
      <c r="F21" s="3" t="str">
        <f t="shared" si="2"/>
        <v/>
      </c>
      <c r="G21" s="3"/>
      <c r="N21" s="23">
        <v>0.125</v>
      </c>
    </row>
    <row r="22" spans="1:14" ht="15" customHeight="1" x14ac:dyDescent="0.25">
      <c r="A22" s="3"/>
    </row>
    <row r="23" spans="1:14" ht="20.100000000000001" customHeight="1" x14ac:dyDescent="0.25">
      <c r="A23" s="3"/>
      <c r="B23" s="16" t="s">
        <v>160</v>
      </c>
    </row>
    <row r="24" spans="1:14" ht="20.100000000000001" customHeight="1" x14ac:dyDescent="0.25">
      <c r="A24" s="3">
        <v>14</v>
      </c>
      <c r="B24" s="2" t="s">
        <v>166</v>
      </c>
    </row>
    <row r="25" spans="1:14" x14ac:dyDescent="0.25">
      <c r="A25" s="3"/>
      <c r="B25" s="2" t="s">
        <v>167</v>
      </c>
    </row>
    <row r="26" spans="1:14" x14ac:dyDescent="0.25">
      <c r="A26" s="3"/>
      <c r="B26" s="2" t="s">
        <v>162</v>
      </c>
    </row>
    <row r="27" spans="1:14" x14ac:dyDescent="0.25">
      <c r="A27" s="3"/>
      <c r="B27" s="2" t="s">
        <v>168</v>
      </c>
      <c r="C27" s="27"/>
      <c r="F27" s="3" t="str">
        <f>IF(C27="","",IF(ROUND(C27,1)=ROUND(N27,1),"richtig","falsch"))</f>
        <v/>
      </c>
      <c r="N27" s="26">
        <v>1963.096</v>
      </c>
    </row>
  </sheetData>
  <sheetProtection sheet="1" objects="1" scenarios="1"/>
  <conditionalFormatting sqref="F27">
    <cfRule type="cellIs" dxfId="3" priority="1" operator="equal">
      <formula>"falsch"</formula>
    </cfRule>
    <cfRule type="cellIs" dxfId="2" priority="2" operator="equal">
      <formula>"richtig"</formula>
    </cfRule>
  </conditionalFormatting>
  <conditionalFormatting sqref="F5:G21">
    <cfRule type="cellIs" dxfId="1" priority="3" operator="equal">
      <formula>"falsch"</formula>
    </cfRule>
    <cfRule type="cellIs" dxfId="0" priority="4" operator="equal">
      <formula>"richtig"</formula>
    </cfRule>
  </conditionalFormatting>
  <pageMargins left="0.75" right="0.75" top="1" bottom="1" header="0.5" footer="0.5"/>
  <pageSetup paperSize="9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4A88C-0801-4C57-BFFA-36E46E05C18C}">
  <sheetPr>
    <pageSetUpPr fitToPage="1"/>
  </sheetPr>
  <dimension ref="A1:K73"/>
  <sheetViews>
    <sheetView workbookViewId="0">
      <selection activeCell="D10" sqref="D10"/>
    </sheetView>
  </sheetViews>
  <sheetFormatPr baseColWidth="10" defaultRowHeight="15" x14ac:dyDescent="0.25"/>
  <cols>
    <col min="1" max="1" width="7" bestFit="1" customWidth="1"/>
    <col min="2" max="2" width="13.5" bestFit="1" customWidth="1"/>
    <col min="3" max="3" width="23.875" bestFit="1" customWidth="1"/>
    <col min="4" max="4" width="15.875" bestFit="1" customWidth="1"/>
    <col min="5" max="5" width="14.375" bestFit="1" customWidth="1"/>
    <col min="6" max="6" width="12.375" bestFit="1" customWidth="1"/>
    <col min="7" max="7" width="12.125" bestFit="1" customWidth="1"/>
    <col min="8" max="8" width="4.25" bestFit="1" customWidth="1"/>
    <col min="9" max="9" width="25" bestFit="1" customWidth="1"/>
    <col min="10" max="10" width="10.5" bestFit="1" customWidth="1"/>
    <col min="11" max="11" width="13.375" bestFit="1" customWidth="1"/>
  </cols>
  <sheetData>
    <row r="1" spans="1:11" ht="30" x14ac:dyDescent="0.25">
      <c r="A1" s="11" t="s">
        <v>7</v>
      </c>
      <c r="B1" s="12" t="s">
        <v>8</v>
      </c>
      <c r="C1" s="12" t="s">
        <v>9</v>
      </c>
      <c r="D1" s="12" t="s">
        <v>10</v>
      </c>
      <c r="E1" s="12" t="s">
        <v>11</v>
      </c>
      <c r="F1" s="12" t="s">
        <v>12</v>
      </c>
      <c r="G1" s="13" t="s">
        <v>13</v>
      </c>
      <c r="H1" s="11" t="s">
        <v>14</v>
      </c>
      <c r="I1" s="12" t="s">
        <v>15</v>
      </c>
      <c r="J1" s="12" t="s">
        <v>16</v>
      </c>
      <c r="K1" s="11" t="s">
        <v>161</v>
      </c>
    </row>
    <row r="2" spans="1:11" x14ac:dyDescent="0.25">
      <c r="A2" s="4">
        <v>218038</v>
      </c>
      <c r="B2" s="5" t="s">
        <v>17</v>
      </c>
      <c r="C2" s="5" t="s">
        <v>18</v>
      </c>
      <c r="D2" s="6" t="s">
        <v>19</v>
      </c>
      <c r="E2" s="6" t="s">
        <v>0</v>
      </c>
      <c r="F2" s="6" t="s">
        <v>20</v>
      </c>
      <c r="G2" s="7" t="s">
        <v>21</v>
      </c>
      <c r="H2" s="7" t="s">
        <v>21</v>
      </c>
      <c r="I2" s="6" t="s">
        <v>22</v>
      </c>
      <c r="J2" s="6" t="s">
        <v>3</v>
      </c>
      <c r="K2" s="8">
        <v>560</v>
      </c>
    </row>
    <row r="3" spans="1:11" x14ac:dyDescent="0.25">
      <c r="A3" s="4">
        <v>218208</v>
      </c>
      <c r="B3" s="5" t="s">
        <v>17</v>
      </c>
      <c r="C3" s="5" t="s">
        <v>23</v>
      </c>
      <c r="D3" s="6" t="s">
        <v>24</v>
      </c>
      <c r="E3" s="6" t="s">
        <v>0</v>
      </c>
      <c r="F3" s="6" t="s">
        <v>20</v>
      </c>
      <c r="G3" s="7" t="s">
        <v>21</v>
      </c>
      <c r="H3" s="7" t="s">
        <v>21</v>
      </c>
      <c r="I3" s="9" t="s">
        <v>22</v>
      </c>
      <c r="J3" s="6" t="s">
        <v>3</v>
      </c>
      <c r="K3" s="8">
        <v>429.69999999999993</v>
      </c>
    </row>
    <row r="4" spans="1:11" x14ac:dyDescent="0.25">
      <c r="A4" s="4">
        <v>218411</v>
      </c>
      <c r="B4" s="5" t="s">
        <v>17</v>
      </c>
      <c r="C4" s="5" t="s">
        <v>25</v>
      </c>
      <c r="D4" s="6" t="s">
        <v>26</v>
      </c>
      <c r="E4" s="6" t="s">
        <v>0</v>
      </c>
      <c r="F4" s="6" t="s">
        <v>20</v>
      </c>
      <c r="G4" s="7" t="s">
        <v>21</v>
      </c>
      <c r="H4" s="7" t="s">
        <v>21</v>
      </c>
      <c r="I4" s="6"/>
      <c r="J4" s="6" t="s">
        <v>3</v>
      </c>
      <c r="K4" s="8">
        <v>324</v>
      </c>
    </row>
    <row r="5" spans="1:11" x14ac:dyDescent="0.25">
      <c r="A5" s="4">
        <v>218481</v>
      </c>
      <c r="B5" s="5" t="s">
        <v>17</v>
      </c>
      <c r="C5" s="5" t="s">
        <v>27</v>
      </c>
      <c r="D5" s="6" t="s">
        <v>28</v>
      </c>
      <c r="E5" s="6" t="s">
        <v>0</v>
      </c>
      <c r="F5" s="6" t="s">
        <v>20</v>
      </c>
      <c r="G5" s="7"/>
      <c r="H5" s="7" t="s">
        <v>21</v>
      </c>
      <c r="I5" s="6"/>
      <c r="J5" s="6" t="s">
        <v>5</v>
      </c>
      <c r="K5" s="8">
        <v>1180</v>
      </c>
    </row>
    <row r="6" spans="1:11" x14ac:dyDescent="0.25">
      <c r="A6" s="4">
        <v>218977</v>
      </c>
      <c r="B6" s="5" t="s">
        <v>17</v>
      </c>
      <c r="C6" s="5" t="s">
        <v>29</v>
      </c>
      <c r="D6" s="6" t="s">
        <v>28</v>
      </c>
      <c r="E6" s="6" t="s">
        <v>0</v>
      </c>
      <c r="F6" s="6" t="s">
        <v>20</v>
      </c>
      <c r="G6" s="7"/>
      <c r="H6" s="7"/>
      <c r="I6" s="6"/>
      <c r="J6" s="6" t="s">
        <v>5</v>
      </c>
      <c r="K6" s="8">
        <v>940</v>
      </c>
    </row>
    <row r="7" spans="1:11" x14ac:dyDescent="0.25">
      <c r="A7" s="4">
        <v>276060</v>
      </c>
      <c r="B7" s="5" t="s">
        <v>30</v>
      </c>
      <c r="C7" s="5" t="s">
        <v>31</v>
      </c>
      <c r="D7" s="6" t="s">
        <v>26</v>
      </c>
      <c r="E7" s="6" t="s">
        <v>0</v>
      </c>
      <c r="F7" s="5" t="s">
        <v>20</v>
      </c>
      <c r="G7" s="4"/>
      <c r="H7" s="4"/>
      <c r="I7" s="6" t="s">
        <v>32</v>
      </c>
      <c r="J7" s="6" t="s">
        <v>5</v>
      </c>
      <c r="K7" s="8">
        <v>1590</v>
      </c>
    </row>
    <row r="8" spans="1:11" x14ac:dyDescent="0.25">
      <c r="A8" s="4">
        <v>276540</v>
      </c>
      <c r="B8" s="5" t="s">
        <v>30</v>
      </c>
      <c r="C8" s="5" t="s">
        <v>31</v>
      </c>
      <c r="D8" s="6" t="s">
        <v>26</v>
      </c>
      <c r="E8" s="6" t="s">
        <v>0</v>
      </c>
      <c r="F8" s="5" t="s">
        <v>33</v>
      </c>
      <c r="G8" s="4"/>
      <c r="H8" s="4"/>
      <c r="I8" s="6" t="s">
        <v>34</v>
      </c>
      <c r="J8" s="5" t="s">
        <v>6</v>
      </c>
      <c r="K8" s="8">
        <v>1990</v>
      </c>
    </row>
    <row r="9" spans="1:11" x14ac:dyDescent="0.25">
      <c r="A9" s="4">
        <v>276907</v>
      </c>
      <c r="B9" s="5" t="s">
        <v>30</v>
      </c>
      <c r="C9" s="5" t="s">
        <v>35</v>
      </c>
      <c r="D9" s="6" t="s">
        <v>36</v>
      </c>
      <c r="E9" s="6" t="s">
        <v>0</v>
      </c>
      <c r="F9" s="5" t="s">
        <v>33</v>
      </c>
      <c r="G9" s="4"/>
      <c r="H9" s="4"/>
      <c r="I9" s="6" t="s">
        <v>37</v>
      </c>
      <c r="J9" s="5" t="s">
        <v>6</v>
      </c>
      <c r="K9" s="8">
        <v>12490</v>
      </c>
    </row>
    <row r="10" spans="1:11" x14ac:dyDescent="0.25">
      <c r="A10" s="4">
        <v>279089</v>
      </c>
      <c r="B10" s="5" t="s">
        <v>38</v>
      </c>
      <c r="C10" s="5" t="s">
        <v>39</v>
      </c>
      <c r="D10" s="6" t="s">
        <v>40</v>
      </c>
      <c r="E10" s="6" t="s">
        <v>4</v>
      </c>
      <c r="F10" s="6" t="s">
        <v>20</v>
      </c>
      <c r="G10" s="7" t="s">
        <v>21</v>
      </c>
      <c r="H10" s="7"/>
      <c r="I10" s="6" t="s">
        <v>41</v>
      </c>
      <c r="J10" s="6" t="s">
        <v>3</v>
      </c>
      <c r="K10" s="8">
        <v>528</v>
      </c>
    </row>
    <row r="11" spans="1:11" x14ac:dyDescent="0.25">
      <c r="A11" s="4">
        <v>279221</v>
      </c>
      <c r="B11" s="5" t="s">
        <v>42</v>
      </c>
      <c r="C11" s="5" t="s">
        <v>43</v>
      </c>
      <c r="D11" s="6" t="s">
        <v>44</v>
      </c>
      <c r="E11" s="6" t="s">
        <v>0</v>
      </c>
      <c r="F11" s="6" t="s">
        <v>20</v>
      </c>
      <c r="G11" s="7" t="s">
        <v>21</v>
      </c>
      <c r="H11" s="7" t="s">
        <v>21</v>
      </c>
      <c r="I11" s="6"/>
      <c r="J11" s="6" t="s">
        <v>3</v>
      </c>
      <c r="K11" s="8">
        <v>369</v>
      </c>
    </row>
    <row r="12" spans="1:11" x14ac:dyDescent="0.25">
      <c r="A12" s="4">
        <v>279259</v>
      </c>
      <c r="B12" s="5" t="s">
        <v>45</v>
      </c>
      <c r="C12" s="5" t="s">
        <v>46</v>
      </c>
      <c r="D12" s="6" t="s">
        <v>26</v>
      </c>
      <c r="E12" s="6" t="s">
        <v>2</v>
      </c>
      <c r="F12" s="6" t="s">
        <v>20</v>
      </c>
      <c r="G12" s="7" t="s">
        <v>21</v>
      </c>
      <c r="H12" s="7" t="s">
        <v>21</v>
      </c>
      <c r="I12" s="6"/>
      <c r="J12" s="6" t="s">
        <v>3</v>
      </c>
      <c r="K12" s="8">
        <v>299</v>
      </c>
    </row>
    <row r="13" spans="1:11" x14ac:dyDescent="0.25">
      <c r="A13" s="4">
        <v>279277</v>
      </c>
      <c r="B13" s="5" t="s">
        <v>38</v>
      </c>
      <c r="C13" s="5" t="s">
        <v>47</v>
      </c>
      <c r="D13" s="6" t="s">
        <v>40</v>
      </c>
      <c r="E13" s="6" t="s">
        <v>4</v>
      </c>
      <c r="F13" s="6" t="s">
        <v>20</v>
      </c>
      <c r="G13" s="7" t="s">
        <v>21</v>
      </c>
      <c r="H13" s="7" t="s">
        <v>21</v>
      </c>
      <c r="I13" s="6" t="s">
        <v>48</v>
      </c>
      <c r="J13" s="6" t="s">
        <v>3</v>
      </c>
      <c r="K13" s="8">
        <v>399</v>
      </c>
    </row>
    <row r="14" spans="1:11" x14ac:dyDescent="0.25">
      <c r="A14" s="4">
        <v>279897</v>
      </c>
      <c r="B14" s="5" t="s">
        <v>38</v>
      </c>
      <c r="C14" s="5" t="s">
        <v>39</v>
      </c>
      <c r="D14" s="6" t="s">
        <v>26</v>
      </c>
      <c r="E14" s="6" t="s">
        <v>4</v>
      </c>
      <c r="F14" s="6" t="s">
        <v>20</v>
      </c>
      <c r="G14" s="7" t="s">
        <v>21</v>
      </c>
      <c r="H14" s="7"/>
      <c r="I14" s="6" t="s">
        <v>41</v>
      </c>
      <c r="J14" s="6" t="s">
        <v>3</v>
      </c>
      <c r="K14" s="8">
        <v>528</v>
      </c>
    </row>
    <row r="15" spans="1:11" x14ac:dyDescent="0.25">
      <c r="A15" s="4">
        <v>279957</v>
      </c>
      <c r="B15" s="5" t="s">
        <v>38</v>
      </c>
      <c r="C15" s="5" t="s">
        <v>49</v>
      </c>
      <c r="D15" s="6" t="s">
        <v>40</v>
      </c>
      <c r="E15" s="6" t="s">
        <v>4</v>
      </c>
      <c r="F15" s="6" t="s">
        <v>20</v>
      </c>
      <c r="G15" s="7" t="s">
        <v>21</v>
      </c>
      <c r="H15" s="7"/>
      <c r="I15" s="6" t="s">
        <v>50</v>
      </c>
      <c r="J15" s="6" t="s">
        <v>1</v>
      </c>
      <c r="K15" s="8">
        <v>229</v>
      </c>
    </row>
    <row r="16" spans="1:11" x14ac:dyDescent="0.25">
      <c r="A16" s="4">
        <v>282229</v>
      </c>
      <c r="B16" s="5" t="s">
        <v>51</v>
      </c>
      <c r="C16" s="5" t="s">
        <v>52</v>
      </c>
      <c r="D16" s="6" t="s">
        <v>26</v>
      </c>
      <c r="E16" s="6" t="s">
        <v>4</v>
      </c>
      <c r="F16" s="6" t="s">
        <v>20</v>
      </c>
      <c r="G16" s="7" t="s">
        <v>21</v>
      </c>
      <c r="H16" s="7" t="s">
        <v>21</v>
      </c>
      <c r="I16" s="6"/>
      <c r="J16" s="6" t="s">
        <v>1</v>
      </c>
      <c r="K16" s="8">
        <v>248</v>
      </c>
    </row>
    <row r="17" spans="1:11" x14ac:dyDescent="0.25">
      <c r="A17" s="4">
        <v>282270</v>
      </c>
      <c r="B17" s="5" t="s">
        <v>51</v>
      </c>
      <c r="C17" s="5" t="s">
        <v>53</v>
      </c>
      <c r="D17" s="6" t="s">
        <v>26</v>
      </c>
      <c r="E17" s="6" t="s">
        <v>0</v>
      </c>
      <c r="F17" s="6" t="s">
        <v>20</v>
      </c>
      <c r="G17" s="7" t="s">
        <v>21</v>
      </c>
      <c r="H17" s="7" t="s">
        <v>21</v>
      </c>
      <c r="I17" s="6"/>
      <c r="J17" s="6" t="s">
        <v>3</v>
      </c>
      <c r="K17" s="8">
        <v>199</v>
      </c>
    </row>
    <row r="18" spans="1:11" x14ac:dyDescent="0.25">
      <c r="A18" s="4">
        <v>282353</v>
      </c>
      <c r="B18" s="5" t="s">
        <v>51</v>
      </c>
      <c r="C18" s="5" t="s">
        <v>54</v>
      </c>
      <c r="D18" s="6" t="s">
        <v>55</v>
      </c>
      <c r="E18" s="6" t="s">
        <v>4</v>
      </c>
      <c r="F18" s="6" t="s">
        <v>20</v>
      </c>
      <c r="G18" s="7" t="s">
        <v>21</v>
      </c>
      <c r="H18" s="7" t="s">
        <v>21</v>
      </c>
      <c r="I18" s="6" t="s">
        <v>56</v>
      </c>
      <c r="J18" s="6" t="s">
        <v>1</v>
      </c>
      <c r="K18" s="8">
        <v>128</v>
      </c>
    </row>
    <row r="19" spans="1:11" x14ac:dyDescent="0.25">
      <c r="A19" s="4">
        <v>282408</v>
      </c>
      <c r="B19" s="5" t="s">
        <v>57</v>
      </c>
      <c r="C19" s="5" t="s">
        <v>58</v>
      </c>
      <c r="D19" s="6" t="s">
        <v>55</v>
      </c>
      <c r="E19" s="6" t="s">
        <v>4</v>
      </c>
      <c r="F19" s="6" t="s">
        <v>20</v>
      </c>
      <c r="G19" s="7" t="s">
        <v>21</v>
      </c>
      <c r="H19" s="7" t="s">
        <v>21</v>
      </c>
      <c r="I19" s="6" t="s">
        <v>56</v>
      </c>
      <c r="J19" s="6" t="s">
        <v>1</v>
      </c>
      <c r="K19" s="8">
        <v>280</v>
      </c>
    </row>
    <row r="20" spans="1:11" x14ac:dyDescent="0.25">
      <c r="A20" s="4">
        <v>282726</v>
      </c>
      <c r="B20" s="5" t="s">
        <v>51</v>
      </c>
      <c r="C20" s="5" t="s">
        <v>54</v>
      </c>
      <c r="D20" s="6" t="s">
        <v>26</v>
      </c>
      <c r="E20" s="6" t="s">
        <v>4</v>
      </c>
      <c r="F20" s="6" t="s">
        <v>20</v>
      </c>
      <c r="G20" s="7" t="s">
        <v>21</v>
      </c>
      <c r="H20" s="7" t="s">
        <v>21</v>
      </c>
      <c r="I20" s="6" t="s">
        <v>56</v>
      </c>
      <c r="J20" s="6" t="s">
        <v>1</v>
      </c>
      <c r="K20" s="8">
        <v>128</v>
      </c>
    </row>
    <row r="21" spans="1:11" x14ac:dyDescent="0.25">
      <c r="A21" s="4">
        <v>282875</v>
      </c>
      <c r="B21" s="5" t="s">
        <v>51</v>
      </c>
      <c r="C21" s="5" t="s">
        <v>59</v>
      </c>
      <c r="D21" s="6" t="s">
        <v>26</v>
      </c>
      <c r="E21" s="6" t="s">
        <v>4</v>
      </c>
      <c r="F21" s="6" t="s">
        <v>20</v>
      </c>
      <c r="G21" s="7"/>
      <c r="H21" s="7"/>
      <c r="I21" s="6"/>
      <c r="J21" s="6" t="s">
        <v>1</v>
      </c>
      <c r="K21" s="8">
        <v>269</v>
      </c>
    </row>
    <row r="22" spans="1:11" x14ac:dyDescent="0.25">
      <c r="A22" s="4">
        <v>286064</v>
      </c>
      <c r="B22" s="5" t="s">
        <v>60</v>
      </c>
      <c r="C22" s="5" t="s">
        <v>61</v>
      </c>
      <c r="D22" s="6" t="s">
        <v>26</v>
      </c>
      <c r="E22" s="6" t="s">
        <v>0</v>
      </c>
      <c r="F22" s="5" t="s">
        <v>33</v>
      </c>
      <c r="G22" s="4"/>
      <c r="H22" s="4"/>
      <c r="I22" s="6" t="s">
        <v>62</v>
      </c>
      <c r="J22" s="5" t="s">
        <v>6</v>
      </c>
      <c r="K22" s="8">
        <v>4480</v>
      </c>
    </row>
    <row r="23" spans="1:11" x14ac:dyDescent="0.25">
      <c r="A23" s="4">
        <v>286100</v>
      </c>
      <c r="B23" s="5" t="s">
        <v>60</v>
      </c>
      <c r="C23" s="5" t="s">
        <v>63</v>
      </c>
      <c r="D23" s="6" t="s">
        <v>26</v>
      </c>
      <c r="E23" s="6" t="s">
        <v>0</v>
      </c>
      <c r="F23" s="5" t="s">
        <v>20</v>
      </c>
      <c r="G23" s="4"/>
      <c r="H23" s="4"/>
      <c r="I23" s="6" t="s">
        <v>64</v>
      </c>
      <c r="J23" s="6" t="s">
        <v>3</v>
      </c>
      <c r="K23" s="8">
        <v>390</v>
      </c>
    </row>
    <row r="24" spans="1:11" x14ac:dyDescent="0.25">
      <c r="A24" s="4">
        <v>286190</v>
      </c>
      <c r="B24" s="5" t="s">
        <v>60</v>
      </c>
      <c r="C24" s="5" t="s">
        <v>65</v>
      </c>
      <c r="D24" s="6" t="s">
        <v>26</v>
      </c>
      <c r="E24" s="6" t="s">
        <v>0</v>
      </c>
      <c r="F24" s="5" t="s">
        <v>33</v>
      </c>
      <c r="G24" s="4"/>
      <c r="H24" s="4"/>
      <c r="I24" s="6" t="s">
        <v>62</v>
      </c>
      <c r="J24" s="5" t="s">
        <v>6</v>
      </c>
      <c r="K24" s="8">
        <v>6480</v>
      </c>
    </row>
    <row r="25" spans="1:11" x14ac:dyDescent="0.25">
      <c r="A25" s="4">
        <v>286239</v>
      </c>
      <c r="B25" s="5" t="s">
        <v>60</v>
      </c>
      <c r="C25" s="5" t="s">
        <v>61</v>
      </c>
      <c r="D25" s="6" t="s">
        <v>26</v>
      </c>
      <c r="E25" s="6" t="s">
        <v>0</v>
      </c>
      <c r="F25" s="5" t="s">
        <v>33</v>
      </c>
      <c r="G25" s="4"/>
      <c r="H25" s="4"/>
      <c r="I25" s="6" t="s">
        <v>66</v>
      </c>
      <c r="J25" s="5" t="s">
        <v>6</v>
      </c>
      <c r="K25" s="8">
        <v>3480</v>
      </c>
    </row>
    <row r="26" spans="1:11" x14ac:dyDescent="0.25">
      <c r="A26" s="4">
        <v>286816</v>
      </c>
      <c r="B26" s="5" t="s">
        <v>60</v>
      </c>
      <c r="C26" s="5" t="s">
        <v>67</v>
      </c>
      <c r="D26" s="6" t="s">
        <v>26</v>
      </c>
      <c r="E26" s="6" t="s">
        <v>0</v>
      </c>
      <c r="F26" s="5" t="s">
        <v>20</v>
      </c>
      <c r="G26" s="4"/>
      <c r="H26" s="4"/>
      <c r="I26" s="6" t="s">
        <v>64</v>
      </c>
      <c r="J26" s="6" t="s">
        <v>3</v>
      </c>
      <c r="K26" s="8">
        <v>590</v>
      </c>
    </row>
    <row r="27" spans="1:11" x14ac:dyDescent="0.25">
      <c r="A27" s="4">
        <v>286862</v>
      </c>
      <c r="B27" s="5" t="s">
        <v>60</v>
      </c>
      <c r="C27" s="5" t="s">
        <v>68</v>
      </c>
      <c r="D27" s="6" t="s">
        <v>26</v>
      </c>
      <c r="E27" s="6" t="s">
        <v>0</v>
      </c>
      <c r="F27" s="5" t="s">
        <v>20</v>
      </c>
      <c r="G27" s="4"/>
      <c r="H27" s="4"/>
      <c r="I27" s="6" t="s">
        <v>69</v>
      </c>
      <c r="J27" s="6" t="s">
        <v>5</v>
      </c>
      <c r="K27" s="8">
        <v>980</v>
      </c>
    </row>
    <row r="28" spans="1:11" x14ac:dyDescent="0.25">
      <c r="A28" s="4">
        <v>286887</v>
      </c>
      <c r="B28" s="5" t="s">
        <v>60</v>
      </c>
      <c r="C28" s="5" t="s">
        <v>70</v>
      </c>
      <c r="D28" s="6" t="s">
        <v>26</v>
      </c>
      <c r="E28" s="6" t="s">
        <v>0</v>
      </c>
      <c r="F28" s="5" t="s">
        <v>20</v>
      </c>
      <c r="G28" s="4"/>
      <c r="H28" s="4"/>
      <c r="I28" s="6" t="s">
        <v>71</v>
      </c>
      <c r="J28" s="5" t="s">
        <v>6</v>
      </c>
      <c r="K28" s="8">
        <v>1940</v>
      </c>
    </row>
    <row r="29" spans="1:11" x14ac:dyDescent="0.25">
      <c r="A29" s="4">
        <v>287007</v>
      </c>
      <c r="B29" s="5" t="s">
        <v>72</v>
      </c>
      <c r="C29" s="5" t="s">
        <v>73</v>
      </c>
      <c r="D29" s="6" t="s">
        <v>74</v>
      </c>
      <c r="E29" s="6" t="s">
        <v>0</v>
      </c>
      <c r="F29" s="6" t="s">
        <v>20</v>
      </c>
      <c r="G29" s="7" t="s">
        <v>21</v>
      </c>
      <c r="H29" s="7" t="s">
        <v>21</v>
      </c>
      <c r="I29" s="6" t="s">
        <v>75</v>
      </c>
      <c r="J29" s="6" t="s">
        <v>3</v>
      </c>
      <c r="K29" s="8">
        <v>309</v>
      </c>
    </row>
    <row r="30" spans="1:11" x14ac:dyDescent="0.25">
      <c r="A30" s="4">
        <v>287083</v>
      </c>
      <c r="B30" s="5" t="s">
        <v>72</v>
      </c>
      <c r="C30" s="5" t="s">
        <v>76</v>
      </c>
      <c r="D30" s="6" t="s">
        <v>77</v>
      </c>
      <c r="E30" s="6" t="s">
        <v>2</v>
      </c>
      <c r="F30" s="6" t="s">
        <v>20</v>
      </c>
      <c r="G30" s="7" t="s">
        <v>21</v>
      </c>
      <c r="H30" s="7" t="s">
        <v>21</v>
      </c>
      <c r="I30" s="6"/>
      <c r="J30" s="6" t="s">
        <v>1</v>
      </c>
      <c r="K30" s="8">
        <v>169</v>
      </c>
    </row>
    <row r="31" spans="1:11" x14ac:dyDescent="0.25">
      <c r="A31" s="4">
        <v>287445</v>
      </c>
      <c r="B31" s="5" t="s">
        <v>72</v>
      </c>
      <c r="C31" s="5" t="s">
        <v>78</v>
      </c>
      <c r="D31" s="6" t="s">
        <v>55</v>
      </c>
      <c r="E31" s="6" t="s">
        <v>0</v>
      </c>
      <c r="F31" s="6" t="s">
        <v>20</v>
      </c>
      <c r="G31" s="7" t="s">
        <v>21</v>
      </c>
      <c r="H31" s="7" t="s">
        <v>21</v>
      </c>
      <c r="I31" s="6"/>
      <c r="J31" s="6" t="s">
        <v>3</v>
      </c>
      <c r="K31" s="8">
        <v>219</v>
      </c>
    </row>
    <row r="32" spans="1:11" x14ac:dyDescent="0.25">
      <c r="A32" s="4">
        <v>287712</v>
      </c>
      <c r="B32" s="5" t="s">
        <v>72</v>
      </c>
      <c r="C32" s="5" t="s">
        <v>79</v>
      </c>
      <c r="D32" s="6" t="s">
        <v>26</v>
      </c>
      <c r="E32" s="6" t="s">
        <v>2</v>
      </c>
      <c r="F32" s="6" t="s">
        <v>20</v>
      </c>
      <c r="G32" s="7" t="s">
        <v>21</v>
      </c>
      <c r="H32" s="7" t="s">
        <v>21</v>
      </c>
      <c r="I32" s="6"/>
      <c r="J32" s="6" t="s">
        <v>1</v>
      </c>
      <c r="K32" s="8">
        <v>93</v>
      </c>
    </row>
    <row r="33" spans="1:11" x14ac:dyDescent="0.25">
      <c r="A33" s="4">
        <v>287782</v>
      </c>
      <c r="B33" s="5" t="s">
        <v>72</v>
      </c>
      <c r="C33" s="5" t="s">
        <v>80</v>
      </c>
      <c r="D33" s="6" t="s">
        <v>26</v>
      </c>
      <c r="E33" s="6" t="s">
        <v>2</v>
      </c>
      <c r="F33" s="6" t="s">
        <v>20</v>
      </c>
      <c r="G33" s="7" t="s">
        <v>21</v>
      </c>
      <c r="H33" s="7" t="s">
        <v>21</v>
      </c>
      <c r="I33" s="6"/>
      <c r="J33" s="6" t="s">
        <v>1</v>
      </c>
      <c r="K33" s="8">
        <v>109</v>
      </c>
    </row>
    <row r="34" spans="1:11" x14ac:dyDescent="0.25">
      <c r="A34" s="4">
        <v>287846</v>
      </c>
      <c r="B34" s="5" t="s">
        <v>72</v>
      </c>
      <c r="C34" s="5" t="s">
        <v>81</v>
      </c>
      <c r="D34" s="6" t="s">
        <v>26</v>
      </c>
      <c r="E34" s="6" t="s">
        <v>0</v>
      </c>
      <c r="F34" s="6" t="s">
        <v>20</v>
      </c>
      <c r="G34" s="7"/>
      <c r="H34" s="7"/>
      <c r="I34" s="6"/>
      <c r="J34" s="6" t="s">
        <v>3</v>
      </c>
      <c r="K34" s="8">
        <v>289</v>
      </c>
    </row>
    <row r="35" spans="1:11" x14ac:dyDescent="0.25">
      <c r="A35" s="4">
        <v>287928</v>
      </c>
      <c r="B35" s="5" t="s">
        <v>72</v>
      </c>
      <c r="C35" s="5" t="s">
        <v>82</v>
      </c>
      <c r="D35" s="6" t="s">
        <v>83</v>
      </c>
      <c r="E35" s="6" t="s">
        <v>0</v>
      </c>
      <c r="F35" s="6" t="s">
        <v>20</v>
      </c>
      <c r="G35" s="7" t="s">
        <v>21</v>
      </c>
      <c r="H35" s="7" t="s">
        <v>21</v>
      </c>
      <c r="I35" s="6"/>
      <c r="J35" s="6" t="s">
        <v>3</v>
      </c>
      <c r="K35" s="8">
        <v>459</v>
      </c>
    </row>
    <row r="36" spans="1:11" x14ac:dyDescent="0.25">
      <c r="A36" s="4">
        <v>287956</v>
      </c>
      <c r="B36" s="5" t="s">
        <v>72</v>
      </c>
      <c r="C36" s="5" t="s">
        <v>76</v>
      </c>
      <c r="D36" s="6" t="s">
        <v>84</v>
      </c>
      <c r="E36" s="6" t="s">
        <v>2</v>
      </c>
      <c r="F36" s="6" t="s">
        <v>20</v>
      </c>
      <c r="G36" s="7" t="s">
        <v>21</v>
      </c>
      <c r="H36" s="7" t="s">
        <v>21</v>
      </c>
      <c r="I36" s="6"/>
      <c r="J36" s="6" t="s">
        <v>1</v>
      </c>
      <c r="K36" s="8">
        <v>169</v>
      </c>
    </row>
    <row r="37" spans="1:11" x14ac:dyDescent="0.25">
      <c r="A37" s="4">
        <v>288402</v>
      </c>
      <c r="B37" s="5" t="s">
        <v>85</v>
      </c>
      <c r="C37" s="5" t="s">
        <v>86</v>
      </c>
      <c r="D37" s="6" t="s">
        <v>26</v>
      </c>
      <c r="E37" s="6" t="s">
        <v>4</v>
      </c>
      <c r="F37" s="6" t="s">
        <v>20</v>
      </c>
      <c r="G37" s="7" t="s">
        <v>21</v>
      </c>
      <c r="H37" s="7"/>
      <c r="I37" s="6" t="s">
        <v>50</v>
      </c>
      <c r="J37" s="6" t="s">
        <v>1</v>
      </c>
      <c r="K37" s="8">
        <v>278</v>
      </c>
    </row>
    <row r="38" spans="1:11" x14ac:dyDescent="0.25">
      <c r="A38" s="4">
        <v>296524</v>
      </c>
      <c r="B38" s="5" t="s">
        <v>87</v>
      </c>
      <c r="C38" s="5" t="s">
        <v>88</v>
      </c>
      <c r="D38" s="6" t="s">
        <v>26</v>
      </c>
      <c r="E38" s="6" t="s">
        <v>4</v>
      </c>
      <c r="F38" s="6" t="s">
        <v>20</v>
      </c>
      <c r="G38" s="7" t="s">
        <v>21</v>
      </c>
      <c r="H38" s="7" t="s">
        <v>21</v>
      </c>
      <c r="I38" s="6"/>
      <c r="J38" s="6" t="s">
        <v>1</v>
      </c>
      <c r="K38" s="8">
        <v>168</v>
      </c>
    </row>
    <row r="39" spans="1:11" x14ac:dyDescent="0.25">
      <c r="A39" s="4">
        <v>299117</v>
      </c>
      <c r="B39" s="5" t="s">
        <v>89</v>
      </c>
      <c r="C39" s="5" t="s">
        <v>90</v>
      </c>
      <c r="D39" s="6" t="s">
        <v>91</v>
      </c>
      <c r="E39" s="6" t="s">
        <v>0</v>
      </c>
      <c r="F39" s="6" t="s">
        <v>20</v>
      </c>
      <c r="G39" s="7"/>
      <c r="H39" s="7"/>
      <c r="I39" s="6" t="s">
        <v>92</v>
      </c>
      <c r="J39" s="6" t="s">
        <v>5</v>
      </c>
      <c r="K39" s="8">
        <v>1270</v>
      </c>
    </row>
    <row r="40" spans="1:11" x14ac:dyDescent="0.25">
      <c r="A40" s="4">
        <v>299138</v>
      </c>
      <c r="B40" s="5" t="s">
        <v>89</v>
      </c>
      <c r="C40" s="5" t="s">
        <v>93</v>
      </c>
      <c r="D40" s="6" t="s">
        <v>94</v>
      </c>
      <c r="E40" s="6" t="s">
        <v>2</v>
      </c>
      <c r="F40" s="6" t="s">
        <v>20</v>
      </c>
      <c r="G40" s="7"/>
      <c r="H40" s="7"/>
      <c r="I40" s="6" t="s">
        <v>22</v>
      </c>
      <c r="J40" s="6" t="s">
        <v>5</v>
      </c>
      <c r="K40" s="8">
        <v>1090</v>
      </c>
    </row>
    <row r="41" spans="1:11" x14ac:dyDescent="0.25">
      <c r="A41" s="4">
        <v>299335</v>
      </c>
      <c r="B41" s="5" t="s">
        <v>89</v>
      </c>
      <c r="C41" s="5" t="s">
        <v>95</v>
      </c>
      <c r="D41" s="6" t="s">
        <v>26</v>
      </c>
      <c r="E41" s="6" t="s">
        <v>0</v>
      </c>
      <c r="F41" s="6" t="s">
        <v>33</v>
      </c>
      <c r="G41" s="4"/>
      <c r="H41" s="4"/>
      <c r="I41" s="6" t="s">
        <v>96</v>
      </c>
      <c r="J41" s="5" t="s">
        <v>6</v>
      </c>
      <c r="K41" s="8">
        <v>2920</v>
      </c>
    </row>
    <row r="42" spans="1:11" x14ac:dyDescent="0.25">
      <c r="A42" s="4">
        <v>299450</v>
      </c>
      <c r="B42" s="5" t="s">
        <v>89</v>
      </c>
      <c r="C42" s="5" t="s">
        <v>97</v>
      </c>
      <c r="D42" s="6" t="s">
        <v>26</v>
      </c>
      <c r="E42" s="6" t="s">
        <v>4</v>
      </c>
      <c r="F42" s="6" t="s">
        <v>20</v>
      </c>
      <c r="G42" s="7" t="s">
        <v>21</v>
      </c>
      <c r="H42" s="7"/>
      <c r="I42" s="6" t="s">
        <v>98</v>
      </c>
      <c r="J42" s="6" t="s">
        <v>3</v>
      </c>
      <c r="K42" s="8">
        <v>560</v>
      </c>
    </row>
    <row r="43" spans="1:11" x14ac:dyDescent="0.25">
      <c r="A43" s="4">
        <v>299508</v>
      </c>
      <c r="B43" s="5" t="s">
        <v>89</v>
      </c>
      <c r="C43" s="5" t="s">
        <v>99</v>
      </c>
      <c r="D43" s="6" t="s">
        <v>91</v>
      </c>
      <c r="E43" s="6" t="s">
        <v>4</v>
      </c>
      <c r="F43" s="6" t="s">
        <v>20</v>
      </c>
      <c r="G43" s="7"/>
      <c r="H43" s="7"/>
      <c r="I43" s="6" t="s">
        <v>92</v>
      </c>
      <c r="J43" s="6" t="s">
        <v>3</v>
      </c>
      <c r="K43" s="8">
        <v>1030</v>
      </c>
    </row>
    <row r="44" spans="1:11" x14ac:dyDescent="0.25">
      <c r="A44" s="4">
        <v>299656</v>
      </c>
      <c r="B44" s="5" t="s">
        <v>89</v>
      </c>
      <c r="C44" s="5" t="s">
        <v>100</v>
      </c>
      <c r="D44" s="6" t="s">
        <v>26</v>
      </c>
      <c r="E44" s="6" t="s">
        <v>2</v>
      </c>
      <c r="F44" s="6" t="s">
        <v>20</v>
      </c>
      <c r="G44" s="7"/>
      <c r="H44" s="7"/>
      <c r="I44" s="6" t="s">
        <v>92</v>
      </c>
      <c r="J44" s="6" t="s">
        <v>3</v>
      </c>
      <c r="K44" s="8">
        <v>800</v>
      </c>
    </row>
    <row r="45" spans="1:11" x14ac:dyDescent="0.25">
      <c r="A45" s="4">
        <v>299658</v>
      </c>
      <c r="B45" s="5" t="s">
        <v>89</v>
      </c>
      <c r="C45" s="5" t="s">
        <v>101</v>
      </c>
      <c r="D45" s="6" t="s">
        <v>26</v>
      </c>
      <c r="E45" s="6" t="s">
        <v>2</v>
      </c>
      <c r="F45" s="6" t="s">
        <v>20</v>
      </c>
      <c r="G45" s="7" t="s">
        <v>21</v>
      </c>
      <c r="H45" s="7"/>
      <c r="I45" s="6" t="s">
        <v>92</v>
      </c>
      <c r="J45" s="6" t="s">
        <v>3</v>
      </c>
      <c r="K45" s="8">
        <v>860</v>
      </c>
    </row>
    <row r="46" spans="1:11" x14ac:dyDescent="0.25">
      <c r="A46" s="4">
        <v>299753</v>
      </c>
      <c r="B46" s="5" t="s">
        <v>89</v>
      </c>
      <c r="C46" s="5" t="s">
        <v>102</v>
      </c>
      <c r="D46" s="6" t="s">
        <v>26</v>
      </c>
      <c r="E46" s="6" t="s">
        <v>4</v>
      </c>
      <c r="F46" s="6" t="s">
        <v>20</v>
      </c>
      <c r="G46" s="7"/>
      <c r="H46" s="7"/>
      <c r="I46" s="6" t="s">
        <v>103</v>
      </c>
      <c r="J46" s="6" t="s">
        <v>1</v>
      </c>
      <c r="K46" s="8">
        <v>390</v>
      </c>
    </row>
    <row r="47" spans="1:11" x14ac:dyDescent="0.25">
      <c r="A47" s="4">
        <v>299970</v>
      </c>
      <c r="B47" s="5" t="s">
        <v>89</v>
      </c>
      <c r="C47" s="5" t="s">
        <v>104</v>
      </c>
      <c r="D47" s="6" t="s">
        <v>26</v>
      </c>
      <c r="E47" s="6" t="s">
        <v>0</v>
      </c>
      <c r="F47" s="6" t="s">
        <v>20</v>
      </c>
      <c r="G47" s="7"/>
      <c r="H47" s="7"/>
      <c r="I47" s="6" t="s">
        <v>92</v>
      </c>
      <c r="J47" s="6" t="s">
        <v>5</v>
      </c>
      <c r="K47" s="8">
        <v>1960</v>
      </c>
    </row>
    <row r="48" spans="1:11" x14ac:dyDescent="0.25">
      <c r="A48" s="4">
        <v>299982</v>
      </c>
      <c r="B48" s="5" t="s">
        <v>89</v>
      </c>
      <c r="C48" s="5" t="s">
        <v>105</v>
      </c>
      <c r="D48" s="6" t="s">
        <v>26</v>
      </c>
      <c r="E48" s="6" t="s">
        <v>4</v>
      </c>
      <c r="F48" s="6" t="s">
        <v>20</v>
      </c>
      <c r="G48" s="7"/>
      <c r="H48" s="7"/>
      <c r="I48" s="6" t="s">
        <v>98</v>
      </c>
      <c r="J48" s="6" t="s">
        <v>3</v>
      </c>
      <c r="K48" s="8">
        <v>599</v>
      </c>
    </row>
    <row r="49" spans="1:11" x14ac:dyDescent="0.25">
      <c r="A49" s="4">
        <v>304326</v>
      </c>
      <c r="B49" s="5" t="s">
        <v>106</v>
      </c>
      <c r="C49" s="5" t="s">
        <v>107</v>
      </c>
      <c r="D49" s="6" t="s">
        <v>26</v>
      </c>
      <c r="E49" s="6" t="s">
        <v>4</v>
      </c>
      <c r="F49" s="6" t="s">
        <v>20</v>
      </c>
      <c r="G49" s="7" t="s">
        <v>21</v>
      </c>
      <c r="H49" s="7" t="s">
        <v>21</v>
      </c>
      <c r="I49" s="6" t="s">
        <v>108</v>
      </c>
      <c r="J49" s="6" t="s">
        <v>1</v>
      </c>
      <c r="K49" s="8">
        <v>159</v>
      </c>
    </row>
    <row r="50" spans="1:11" x14ac:dyDescent="0.25">
      <c r="A50" s="4">
        <v>305197</v>
      </c>
      <c r="B50" s="5" t="s">
        <v>154</v>
      </c>
      <c r="C50" s="5" t="s">
        <v>109</v>
      </c>
      <c r="D50" s="6" t="s">
        <v>55</v>
      </c>
      <c r="E50" s="6" t="s">
        <v>0</v>
      </c>
      <c r="F50" s="6" t="s">
        <v>20</v>
      </c>
      <c r="G50" s="7"/>
      <c r="H50" s="7"/>
      <c r="I50" s="6" t="s">
        <v>110</v>
      </c>
      <c r="J50" s="6" t="s">
        <v>3</v>
      </c>
      <c r="K50" s="8">
        <v>549</v>
      </c>
    </row>
    <row r="51" spans="1:11" x14ac:dyDescent="0.25">
      <c r="A51" s="4">
        <v>305238</v>
      </c>
      <c r="B51" s="5" t="s">
        <v>154</v>
      </c>
      <c r="C51" s="5" t="s">
        <v>111</v>
      </c>
      <c r="D51" s="6" t="s">
        <v>74</v>
      </c>
      <c r="E51" s="6" t="s">
        <v>0</v>
      </c>
      <c r="F51" s="6" t="s">
        <v>20</v>
      </c>
      <c r="G51" s="7"/>
      <c r="H51" s="7"/>
      <c r="I51" s="6" t="s">
        <v>110</v>
      </c>
      <c r="J51" s="6" t="s">
        <v>5</v>
      </c>
      <c r="K51" s="8">
        <v>1399</v>
      </c>
    </row>
    <row r="52" spans="1:11" x14ac:dyDescent="0.25">
      <c r="A52" s="4">
        <v>305260</v>
      </c>
      <c r="B52" s="5" t="s">
        <v>154</v>
      </c>
      <c r="C52" s="5" t="s">
        <v>112</v>
      </c>
      <c r="D52" s="6" t="s">
        <v>113</v>
      </c>
      <c r="E52" s="6" t="s">
        <v>0</v>
      </c>
      <c r="F52" s="6" t="s">
        <v>20</v>
      </c>
      <c r="G52" s="7"/>
      <c r="H52" s="7"/>
      <c r="I52" s="6"/>
      <c r="J52" s="6" t="s">
        <v>5</v>
      </c>
      <c r="K52" s="8">
        <v>1190</v>
      </c>
    </row>
    <row r="53" spans="1:11" x14ac:dyDescent="0.25">
      <c r="A53" s="4">
        <v>305290</v>
      </c>
      <c r="B53" s="5" t="s">
        <v>154</v>
      </c>
      <c r="C53" s="5" t="s">
        <v>114</v>
      </c>
      <c r="D53" s="6" t="s">
        <v>94</v>
      </c>
      <c r="E53" s="6" t="s">
        <v>0</v>
      </c>
      <c r="F53" s="6" t="s">
        <v>33</v>
      </c>
      <c r="G53" s="7"/>
      <c r="H53" s="7"/>
      <c r="I53" s="6"/>
      <c r="J53" s="10" t="s">
        <v>6</v>
      </c>
      <c r="K53" s="8">
        <v>10900</v>
      </c>
    </row>
    <row r="54" spans="1:11" x14ac:dyDescent="0.25">
      <c r="A54" s="4">
        <v>305294</v>
      </c>
      <c r="B54" s="5" t="s">
        <v>154</v>
      </c>
      <c r="C54" s="5" t="s">
        <v>115</v>
      </c>
      <c r="D54" s="6" t="s">
        <v>116</v>
      </c>
      <c r="E54" s="6" t="s">
        <v>2</v>
      </c>
      <c r="F54" s="6" t="s">
        <v>20</v>
      </c>
      <c r="G54" s="7"/>
      <c r="H54" s="7"/>
      <c r="I54" s="6" t="s">
        <v>110</v>
      </c>
      <c r="J54" s="6" t="s">
        <v>5</v>
      </c>
      <c r="K54" s="8">
        <v>699</v>
      </c>
    </row>
    <row r="55" spans="1:11" x14ac:dyDescent="0.25">
      <c r="A55" s="4">
        <v>305401</v>
      </c>
      <c r="B55" s="5" t="s">
        <v>154</v>
      </c>
      <c r="C55" s="5" t="s">
        <v>117</v>
      </c>
      <c r="D55" s="6" t="s">
        <v>26</v>
      </c>
      <c r="E55" s="6" t="s">
        <v>0</v>
      </c>
      <c r="F55" s="6" t="s">
        <v>33</v>
      </c>
      <c r="G55" s="7"/>
      <c r="H55" s="7"/>
      <c r="I55" s="6" t="s">
        <v>118</v>
      </c>
      <c r="J55" s="10" t="s">
        <v>6</v>
      </c>
      <c r="K55" s="8">
        <v>3480</v>
      </c>
    </row>
    <row r="56" spans="1:11" x14ac:dyDescent="0.25">
      <c r="A56" s="4">
        <v>305432</v>
      </c>
      <c r="B56" s="5" t="s">
        <v>154</v>
      </c>
      <c r="C56" s="5" t="s">
        <v>119</v>
      </c>
      <c r="D56" s="6" t="s">
        <v>26</v>
      </c>
      <c r="E56" s="6" t="s">
        <v>0</v>
      </c>
      <c r="F56" s="6" t="s">
        <v>20</v>
      </c>
      <c r="G56" s="7"/>
      <c r="H56" s="7"/>
      <c r="I56" s="6"/>
      <c r="J56" s="6" t="s">
        <v>5</v>
      </c>
      <c r="K56" s="8">
        <v>690</v>
      </c>
    </row>
    <row r="57" spans="1:11" x14ac:dyDescent="0.25">
      <c r="A57" s="4">
        <v>305543</v>
      </c>
      <c r="B57" s="5" t="s">
        <v>154</v>
      </c>
      <c r="C57" s="5" t="s">
        <v>120</v>
      </c>
      <c r="D57" s="6" t="s">
        <v>84</v>
      </c>
      <c r="E57" s="6" t="s">
        <v>0</v>
      </c>
      <c r="F57" s="6" t="s">
        <v>20</v>
      </c>
      <c r="G57" s="7" t="s">
        <v>21</v>
      </c>
      <c r="H57" s="7" t="s">
        <v>21</v>
      </c>
      <c r="I57" s="9" t="s">
        <v>121</v>
      </c>
      <c r="J57" s="6" t="s">
        <v>1</v>
      </c>
      <c r="K57" s="8">
        <v>278</v>
      </c>
    </row>
    <row r="58" spans="1:11" x14ac:dyDescent="0.25">
      <c r="A58" s="4">
        <v>305548</v>
      </c>
      <c r="B58" s="5" t="s">
        <v>154</v>
      </c>
      <c r="C58" s="5" t="s">
        <v>122</v>
      </c>
      <c r="D58" s="6" t="s">
        <v>94</v>
      </c>
      <c r="E58" s="6" t="s">
        <v>0</v>
      </c>
      <c r="F58" s="6" t="s">
        <v>33</v>
      </c>
      <c r="G58" s="4"/>
      <c r="H58" s="4"/>
      <c r="I58" s="6" t="s">
        <v>123</v>
      </c>
      <c r="J58" s="5" t="s">
        <v>6</v>
      </c>
      <c r="K58" s="8">
        <v>4790</v>
      </c>
    </row>
    <row r="59" spans="1:11" x14ac:dyDescent="0.25">
      <c r="A59" s="4">
        <v>305631</v>
      </c>
      <c r="B59" s="5" t="s">
        <v>154</v>
      </c>
      <c r="C59" s="5" t="s">
        <v>124</v>
      </c>
      <c r="D59" s="6" t="s">
        <v>125</v>
      </c>
      <c r="E59" s="6" t="s">
        <v>0</v>
      </c>
      <c r="F59" s="6" t="s">
        <v>33</v>
      </c>
      <c r="G59" s="7"/>
      <c r="H59" s="7"/>
      <c r="I59" s="6" t="s">
        <v>118</v>
      </c>
      <c r="J59" s="6" t="s">
        <v>5</v>
      </c>
      <c r="K59" s="8">
        <v>3420</v>
      </c>
    </row>
    <row r="60" spans="1:11" x14ac:dyDescent="0.25">
      <c r="A60" s="4">
        <v>305793</v>
      </c>
      <c r="B60" s="5" t="s">
        <v>154</v>
      </c>
      <c r="C60" s="5" t="s">
        <v>126</v>
      </c>
      <c r="D60" s="6" t="s">
        <v>91</v>
      </c>
      <c r="E60" s="6" t="s">
        <v>0</v>
      </c>
      <c r="F60" s="6" t="s">
        <v>20</v>
      </c>
      <c r="G60" s="7"/>
      <c r="H60" s="7"/>
      <c r="I60" s="6"/>
      <c r="J60" s="6" t="s">
        <v>3</v>
      </c>
      <c r="K60" s="8">
        <v>469</v>
      </c>
    </row>
    <row r="61" spans="1:11" x14ac:dyDescent="0.25">
      <c r="A61" s="4">
        <v>305794</v>
      </c>
      <c r="B61" s="5" t="s">
        <v>154</v>
      </c>
      <c r="C61" s="5" t="s">
        <v>127</v>
      </c>
      <c r="D61" s="6" t="s">
        <v>128</v>
      </c>
      <c r="E61" s="6" t="s">
        <v>0</v>
      </c>
      <c r="F61" s="6" t="s">
        <v>20</v>
      </c>
      <c r="G61" s="7" t="s">
        <v>21</v>
      </c>
      <c r="H61" s="7"/>
      <c r="I61" s="6" t="s">
        <v>121</v>
      </c>
      <c r="J61" s="6" t="s">
        <v>1</v>
      </c>
      <c r="K61" s="8">
        <v>228</v>
      </c>
    </row>
    <row r="62" spans="1:11" x14ac:dyDescent="0.25">
      <c r="A62" s="4">
        <v>305861</v>
      </c>
      <c r="B62" s="5" t="s">
        <v>154</v>
      </c>
      <c r="C62" s="5" t="s">
        <v>129</v>
      </c>
      <c r="D62" s="6" t="s">
        <v>26</v>
      </c>
      <c r="E62" s="6" t="s">
        <v>0</v>
      </c>
      <c r="F62" s="6" t="s">
        <v>20</v>
      </c>
      <c r="G62" s="7" t="s">
        <v>21</v>
      </c>
      <c r="H62" s="7" t="s">
        <v>21</v>
      </c>
      <c r="I62" s="6" t="s">
        <v>121</v>
      </c>
      <c r="J62" s="6" t="s">
        <v>1</v>
      </c>
      <c r="K62" s="8">
        <v>369</v>
      </c>
    </row>
    <row r="63" spans="1:11" x14ac:dyDescent="0.25">
      <c r="A63" s="4">
        <v>305885</v>
      </c>
      <c r="B63" s="5" t="s">
        <v>154</v>
      </c>
      <c r="C63" s="5" t="s">
        <v>130</v>
      </c>
      <c r="D63" s="6" t="s">
        <v>128</v>
      </c>
      <c r="E63" s="6" t="s">
        <v>0</v>
      </c>
      <c r="F63" s="6" t="s">
        <v>20</v>
      </c>
      <c r="G63" s="7"/>
      <c r="H63" s="7"/>
      <c r="I63" s="6" t="s">
        <v>110</v>
      </c>
      <c r="J63" s="6" t="s">
        <v>3</v>
      </c>
      <c r="K63" s="8">
        <v>490</v>
      </c>
    </row>
    <row r="64" spans="1:11" x14ac:dyDescent="0.25">
      <c r="A64" s="4">
        <v>305917</v>
      </c>
      <c r="B64" s="5" t="s">
        <v>154</v>
      </c>
      <c r="C64" s="5" t="s">
        <v>131</v>
      </c>
      <c r="D64" s="6" t="s">
        <v>77</v>
      </c>
      <c r="E64" s="6" t="s">
        <v>0</v>
      </c>
      <c r="F64" s="6" t="s">
        <v>20</v>
      </c>
      <c r="G64" s="7"/>
      <c r="H64" s="7"/>
      <c r="I64" s="6" t="s">
        <v>98</v>
      </c>
      <c r="J64" s="6" t="s">
        <v>3</v>
      </c>
      <c r="K64" s="8">
        <v>379</v>
      </c>
    </row>
    <row r="65" spans="1:11" x14ac:dyDescent="0.25">
      <c r="A65" s="4">
        <v>305950</v>
      </c>
      <c r="B65" s="5" t="s">
        <v>154</v>
      </c>
      <c r="C65" s="5" t="s">
        <v>132</v>
      </c>
      <c r="D65" s="6" t="s">
        <v>133</v>
      </c>
      <c r="E65" s="6" t="s">
        <v>0</v>
      </c>
      <c r="F65" s="6" t="s">
        <v>20</v>
      </c>
      <c r="G65" s="7"/>
      <c r="H65" s="7"/>
      <c r="I65" s="6" t="s">
        <v>121</v>
      </c>
      <c r="J65" s="6" t="s">
        <v>3</v>
      </c>
      <c r="K65" s="8">
        <v>469</v>
      </c>
    </row>
    <row r="66" spans="1:11" x14ac:dyDescent="0.25">
      <c r="A66" s="4">
        <v>305955</v>
      </c>
      <c r="B66" s="5" t="s">
        <v>154</v>
      </c>
      <c r="C66" s="5" t="s">
        <v>111</v>
      </c>
      <c r="D66" s="6" t="s">
        <v>134</v>
      </c>
      <c r="E66" s="6" t="s">
        <v>0</v>
      </c>
      <c r="F66" s="6" t="s">
        <v>20</v>
      </c>
      <c r="G66" s="7"/>
      <c r="H66" s="7"/>
      <c r="I66" s="6" t="s">
        <v>110</v>
      </c>
      <c r="J66" s="6" t="s">
        <v>5</v>
      </c>
      <c r="K66" s="8">
        <v>1399</v>
      </c>
    </row>
    <row r="67" spans="1:11" x14ac:dyDescent="0.25">
      <c r="A67" s="4">
        <v>305961</v>
      </c>
      <c r="B67" s="5" t="s">
        <v>154</v>
      </c>
      <c r="C67" s="5" t="s">
        <v>131</v>
      </c>
      <c r="D67" s="6" t="s">
        <v>135</v>
      </c>
      <c r="E67" s="6" t="s">
        <v>0</v>
      </c>
      <c r="F67" s="6" t="s">
        <v>20</v>
      </c>
      <c r="G67" s="7"/>
      <c r="H67" s="7"/>
      <c r="I67" s="6" t="s">
        <v>98</v>
      </c>
      <c r="J67" s="6" t="s">
        <v>3</v>
      </c>
      <c r="K67" s="8">
        <v>379</v>
      </c>
    </row>
    <row r="68" spans="1:11" x14ac:dyDescent="0.25">
      <c r="A68" s="4">
        <v>305962</v>
      </c>
      <c r="B68" s="5" t="s">
        <v>154</v>
      </c>
      <c r="C68" s="5" t="s">
        <v>136</v>
      </c>
      <c r="D68" s="6" t="s">
        <v>26</v>
      </c>
      <c r="E68" s="6" t="s">
        <v>0</v>
      </c>
      <c r="F68" s="6" t="s">
        <v>20</v>
      </c>
      <c r="G68" s="7" t="s">
        <v>21</v>
      </c>
      <c r="H68" s="7" t="s">
        <v>21</v>
      </c>
      <c r="I68" s="6"/>
      <c r="J68" s="6" t="s">
        <v>3</v>
      </c>
      <c r="K68" s="8">
        <v>469</v>
      </c>
    </row>
    <row r="69" spans="1:11" x14ac:dyDescent="0.25">
      <c r="A69" s="4">
        <v>305973</v>
      </c>
      <c r="B69" s="5" t="s">
        <v>154</v>
      </c>
      <c r="C69" s="5" t="s">
        <v>132</v>
      </c>
      <c r="D69" s="6" t="s">
        <v>91</v>
      </c>
      <c r="E69" s="6" t="s">
        <v>0</v>
      </c>
      <c r="F69" s="6" t="s">
        <v>20</v>
      </c>
      <c r="G69" s="7"/>
      <c r="H69" s="7"/>
      <c r="I69" s="6" t="s">
        <v>121</v>
      </c>
      <c r="J69" s="6" t="s">
        <v>3</v>
      </c>
      <c r="K69" s="8">
        <v>469</v>
      </c>
    </row>
    <row r="70" spans="1:11" x14ac:dyDescent="0.25">
      <c r="A70" s="4">
        <v>305986</v>
      </c>
      <c r="B70" s="5" t="s">
        <v>154</v>
      </c>
      <c r="C70" s="5" t="s">
        <v>112</v>
      </c>
      <c r="D70" s="6" t="s">
        <v>74</v>
      </c>
      <c r="E70" s="6" t="s">
        <v>0</v>
      </c>
      <c r="F70" s="6" t="s">
        <v>20</v>
      </c>
      <c r="G70" s="7"/>
      <c r="H70" s="7"/>
      <c r="I70" s="6"/>
      <c r="J70" s="6" t="s">
        <v>5</v>
      </c>
      <c r="K70" s="8">
        <v>1190</v>
      </c>
    </row>
    <row r="71" spans="1:11" x14ac:dyDescent="0.25">
      <c r="A71" s="4">
        <v>305988</v>
      </c>
      <c r="B71" s="5" t="s">
        <v>154</v>
      </c>
      <c r="C71" s="5" t="s">
        <v>137</v>
      </c>
      <c r="D71" s="6" t="s">
        <v>94</v>
      </c>
      <c r="E71" s="6" t="s">
        <v>0</v>
      </c>
      <c r="F71" s="6" t="s">
        <v>20</v>
      </c>
      <c r="G71" s="7"/>
      <c r="H71" s="7"/>
      <c r="I71" s="6" t="s">
        <v>138</v>
      </c>
      <c r="J71" s="6" t="s">
        <v>5</v>
      </c>
      <c r="K71" s="8">
        <v>899</v>
      </c>
    </row>
    <row r="72" spans="1:11" x14ac:dyDescent="0.25">
      <c r="A72" s="4">
        <v>305995</v>
      </c>
      <c r="B72" s="5" t="s">
        <v>154</v>
      </c>
      <c r="C72" s="5" t="s">
        <v>139</v>
      </c>
      <c r="D72" s="6" t="s">
        <v>128</v>
      </c>
      <c r="E72" s="6" t="s">
        <v>0</v>
      </c>
      <c r="F72" s="6" t="s">
        <v>20</v>
      </c>
      <c r="G72" s="7"/>
      <c r="H72" s="7"/>
      <c r="I72" s="6" t="s">
        <v>121</v>
      </c>
      <c r="J72" s="6" t="s">
        <v>3</v>
      </c>
      <c r="K72" s="8">
        <v>329</v>
      </c>
    </row>
    <row r="73" spans="1:11" x14ac:dyDescent="0.25">
      <c r="A73" s="4">
        <v>320329</v>
      </c>
      <c r="B73" s="5" t="s">
        <v>140</v>
      </c>
      <c r="C73" s="5" t="s">
        <v>141</v>
      </c>
      <c r="D73" s="6" t="s">
        <v>142</v>
      </c>
      <c r="E73" s="6" t="s">
        <v>0</v>
      </c>
      <c r="F73" s="6" t="s">
        <v>20</v>
      </c>
      <c r="G73" s="7"/>
      <c r="H73" s="7"/>
      <c r="I73" s="6"/>
      <c r="J73" s="6" t="s">
        <v>5</v>
      </c>
      <c r="K73" s="8">
        <v>1800</v>
      </c>
    </row>
  </sheetData>
  <pageMargins left="0.7" right="0.7" top="0.78740157499999996" bottom="0.78740157499999996" header="0.3" footer="0.3"/>
  <pageSetup paperSize="9" scale="65" fitToHeight="0" orientation="landscape" horizontalDpi="300" verticalDpi="300" r:id="rId1"/>
</worksheet>
</file>

<file path=docMetadata/LabelInfo.xml><?xml version="1.0" encoding="utf-8"?>
<clbl:labelList xmlns:clbl="http://schemas.microsoft.com/office/2020/mipLabelMetadata">
  <clbl:label id="{806a8f2b-28e4-44c4-ac01-7357a3a2b9e7}" enabled="1" method="Standard" siteId="{5daf41bd-338c-4311-b1b0-e1299889c34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Pivot-Fragen</vt:lpstr>
      <vt:lpstr>Plattenspieler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Lippuner Jürg BZBS</dc:creator>
  <cp:lastModifiedBy>Lippuner Jürg BZBS</cp:lastModifiedBy>
  <dcterms:created xsi:type="dcterms:W3CDTF">2026-02-24T11:20:01Z</dcterms:created>
  <dcterms:modified xsi:type="dcterms:W3CDTF">2026-03-03T10:09:18Z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6a8f2b-28e4-44c4-ac01-7357a3a2b9e7_Enabled">
    <vt:lpwstr>true</vt:lpwstr>
  </property>
  <property fmtid="{D5CDD505-2E9C-101B-9397-08002B2CF9AE}" pid="3" name="MSIP_Label_806a8f2b-28e4-44c4-ac01-7357a3a2b9e7_SetDate">
    <vt:lpwstr>2026-02-24T14:43:57Z</vt:lpwstr>
  </property>
  <property fmtid="{D5CDD505-2E9C-101B-9397-08002B2CF9AE}" pid="4" name="MSIP_Label_806a8f2b-28e4-44c4-ac01-7357a3a2b9e7_Method">
    <vt:lpwstr>Standard</vt:lpwstr>
  </property>
  <property fmtid="{D5CDD505-2E9C-101B-9397-08002B2CF9AE}" pid="5" name="MSIP_Label_806a8f2b-28e4-44c4-ac01-7357a3a2b9e7_Name">
    <vt:lpwstr>intern</vt:lpwstr>
  </property>
  <property fmtid="{D5CDD505-2E9C-101B-9397-08002B2CF9AE}" pid="6" name="MSIP_Label_806a8f2b-28e4-44c4-ac01-7357a3a2b9e7_SiteId">
    <vt:lpwstr>5daf41bd-338c-4311-b1b0-e1299889c34b</vt:lpwstr>
  </property>
  <property fmtid="{D5CDD505-2E9C-101B-9397-08002B2CF9AE}" pid="7" name="MSIP_Label_806a8f2b-28e4-44c4-ac01-7357a3a2b9e7_ActionId">
    <vt:lpwstr>13958e8a-5a1f-4b54-91f5-53e9eb46d190</vt:lpwstr>
  </property>
  <property fmtid="{D5CDD505-2E9C-101B-9397-08002B2CF9AE}" pid="8" name="MSIP_Label_806a8f2b-28e4-44c4-ac01-7357a3a2b9e7_ContentBits">
    <vt:lpwstr>0</vt:lpwstr>
  </property>
  <property fmtid="{D5CDD505-2E9C-101B-9397-08002B2CF9AE}" pid="9" name="MSIP_Label_806a8f2b-28e4-44c4-ac01-7357a3a2b9e7_Tag">
    <vt:lpwstr>10, 3, 0, 1</vt:lpwstr>
  </property>
</Properties>
</file>