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65DADACD-D5ED-40B1-B5ED-8ACA7C4C4F5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utos" sheetId="1" r:id="rId1"/>
  </sheets>
  <definedNames>
    <definedName name="_xlnm._FilterDatabase" localSheetId="0" hidden="1">Autos!$A$6:$G$103</definedName>
    <definedName name="_xlnm.Database">Autos!$A$6:$G$103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Q4" i="1" l="1"/>
  <c r="Q3" i="1"/>
  <c r="Q2" i="1"/>
  <c r="O3" i="1"/>
  <c r="O2" i="1"/>
  <c r="O4" i="1"/>
</calcChain>
</file>

<file path=xl/sharedStrings.xml><?xml version="1.0" encoding="utf-8"?>
<sst xmlns="http://schemas.openxmlformats.org/spreadsheetml/2006/main" count="389" uniqueCount="105">
  <si>
    <t>Aufgaben</t>
  </si>
  <si>
    <t>Jahrgang</t>
  </si>
  <si>
    <t>Wie viele Autos sind in der gefilterten Liste?</t>
  </si>
  <si>
    <t>mit einer Formel lösen</t>
  </si>
  <si>
    <t>&gt;=1980</t>
  </si>
  <si>
    <t>&lt;1990</t>
  </si>
  <si>
    <t>Wie viele km haben diese gefilterten Autos im Schnitt zurückgelegt?</t>
  </si>
  <si>
    <t>Marke</t>
  </si>
  <si>
    <t>Typ</t>
  </si>
  <si>
    <t>KM</t>
  </si>
  <si>
    <t>PS</t>
  </si>
  <si>
    <t>Preis</t>
  </si>
  <si>
    <t>Jahrgang-Zusatz</t>
  </si>
  <si>
    <t>KM-Zusatz</t>
  </si>
  <si>
    <t>PS-Zusatz</t>
  </si>
  <si>
    <t>Totalpreis</t>
  </si>
  <si>
    <t>Audi</t>
  </si>
  <si>
    <t>100 LS</t>
  </si>
  <si>
    <t/>
  </si>
  <si>
    <t>100 Quattro</t>
  </si>
  <si>
    <t>Peugeot</t>
  </si>
  <si>
    <t>104 ZS</t>
  </si>
  <si>
    <t>106 XS</t>
  </si>
  <si>
    <t>Volvo</t>
  </si>
  <si>
    <t>123 GT</t>
  </si>
  <si>
    <t>Renault</t>
  </si>
  <si>
    <t>19 TX</t>
  </si>
  <si>
    <t>Mercedes</t>
  </si>
  <si>
    <t>190 E</t>
  </si>
  <si>
    <t>200 C</t>
  </si>
  <si>
    <t>200 T</t>
  </si>
  <si>
    <t>205 G</t>
  </si>
  <si>
    <t>205 GT</t>
  </si>
  <si>
    <t>205 GTI</t>
  </si>
  <si>
    <t>21 Break</t>
  </si>
  <si>
    <t>21 Turbo</t>
  </si>
  <si>
    <t>220 C</t>
  </si>
  <si>
    <t>230 E</t>
  </si>
  <si>
    <t>230 TE</t>
  </si>
  <si>
    <t>244 GL</t>
  </si>
  <si>
    <t>244 L</t>
  </si>
  <si>
    <t>245 GLT</t>
  </si>
  <si>
    <t>25 RX</t>
  </si>
  <si>
    <t>250 TE</t>
  </si>
  <si>
    <t>280 S</t>
  </si>
  <si>
    <t>300 E</t>
  </si>
  <si>
    <t>300 TE</t>
  </si>
  <si>
    <t>309 GRD</t>
  </si>
  <si>
    <t>405 SR</t>
  </si>
  <si>
    <t>405 SRI</t>
  </si>
  <si>
    <t>450 SLC</t>
  </si>
  <si>
    <t>500 E</t>
  </si>
  <si>
    <t>500 SL</t>
  </si>
  <si>
    <t>505 Turbo</t>
  </si>
  <si>
    <t>600 S</t>
  </si>
  <si>
    <t>600 SL</t>
  </si>
  <si>
    <t>605 SR</t>
  </si>
  <si>
    <t>605 SRV</t>
  </si>
  <si>
    <t>740 GL</t>
  </si>
  <si>
    <t>740 GLT</t>
  </si>
  <si>
    <t>740 L</t>
  </si>
  <si>
    <t>80 C</t>
  </si>
  <si>
    <t>80 GT</t>
  </si>
  <si>
    <t>80 L</t>
  </si>
  <si>
    <t>850 T</t>
  </si>
  <si>
    <t>90 CD</t>
  </si>
  <si>
    <t>960 GL</t>
  </si>
  <si>
    <t>960 GLT</t>
  </si>
  <si>
    <t>A6</t>
  </si>
  <si>
    <t>Opel</t>
  </si>
  <si>
    <t>Astra</t>
  </si>
  <si>
    <t>Astra GSI</t>
  </si>
  <si>
    <t>Maserati</t>
  </si>
  <si>
    <t>Bi-Turbo</t>
  </si>
  <si>
    <t>Clio</t>
  </si>
  <si>
    <t>VW</t>
  </si>
  <si>
    <t>Corrado</t>
  </si>
  <si>
    <t>Corrado VR6</t>
  </si>
  <si>
    <t>Corsa Joy</t>
  </si>
  <si>
    <t>Espace</t>
  </si>
  <si>
    <t>Golf GT</t>
  </si>
  <si>
    <t>Golf GTI</t>
  </si>
  <si>
    <t>Golf L</t>
  </si>
  <si>
    <t>Golf LS</t>
  </si>
  <si>
    <t>Golf VR6</t>
  </si>
  <si>
    <t>Kadett LS</t>
  </si>
  <si>
    <t>Laguna</t>
  </si>
  <si>
    <t>Ford</t>
  </si>
  <si>
    <t>Mondeo 24V</t>
  </si>
  <si>
    <t>Omega</t>
  </si>
  <si>
    <t>Passat</t>
  </si>
  <si>
    <t>Passat VR6</t>
  </si>
  <si>
    <t>Polo</t>
  </si>
  <si>
    <t>Safran</t>
  </si>
  <si>
    <t>Scorpio</t>
  </si>
  <si>
    <t>Sierra</t>
  </si>
  <si>
    <t>Sierra L</t>
  </si>
  <si>
    <t>Sierra X4</t>
  </si>
  <si>
    <t>Taunus</t>
  </si>
  <si>
    <t>Vento</t>
  </si>
  <si>
    <r>
      <t xml:space="preserve">Die folgenden Auswertungen betreffen nur Autos, die in den 80er-Jahren erstellt wurden. Erstellen Sie den </t>
    </r>
    <r>
      <rPr>
        <b/>
        <sz val="11"/>
        <rFont val="Calibri"/>
        <family val="2"/>
        <scheme val="minor"/>
      </rPr>
      <t>passenden Filter.</t>
    </r>
  </si>
  <si>
    <t>=TEILERGEBNIS(3;A7:A103)</t>
  </si>
  <si>
    <t>=TEILERGEBNIS(9;J7:J103)</t>
  </si>
  <si>
    <t>=TEILERGEBNIS(1;D7:D103)</t>
  </si>
  <si>
    <t>Wie viel kosten diese gefilterten Autos zusammen (Spalte J)?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</si>
</sst>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_-* #,##0.00\ _C_H_F_-;\-* #,##0.00\ _C_H_F_-;_-* &quot;-&quot;??\ _C_H_F_-;_-@_-"/>
  </numFmts>
  <fonts count="14" x14ac:knownFonts="1">
    <font>
      <sz val="10"/>
      <color theme="1"/>
      <name val="Arial"/>
      <family val="2"/>
    </font>
    <font>
      <sz val="10"/>
      <name val="Helv"/>
    </font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MS Sans Serif"/>
    </font>
    <font>
      <b/>
      <sz val="14"/>
      <color indexed="43"/>
      <name val="Arial"/>
      <family val="2"/>
    </font>
    <font>
      <b/>
      <sz val="20"/>
      <color indexed="9"/>
      <name val="Arial"/>
    </font>
    <font>
      <b/>
      <i/>
      <sz val="14"/>
      <color indexed="9"/>
      <name val="Helv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4" fontId="4" fillId="2" borderId="2"/>
    <xf numFmtId="10" fontId="1" fillId="3" borderId="1" applyNumberFormat="0">
      <alignment horizontal="center"/>
    </xf>
    <xf numFmtId="3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NumberFormat="0" applyFont="0" applyFill="0" applyBorder="0" applyAlignment="0">
      <protection locked="0"/>
    </xf>
    <xf numFmtId="0" fontId="1" fillId="4" borderId="3" applyNumberFormat="0" applyBorder="0" applyAlignment="0">
      <alignment horizontal="right"/>
    </xf>
    <xf numFmtId="0" fontId="1" fillId="5" borderId="0" applyAlignment="0"/>
    <xf numFmtId="0" fontId="1" fillId="6" borderId="0"/>
    <xf numFmtId="0" fontId="2" fillId="2" borderId="0" applyNumberFormat="0" applyFont="0" applyBorder="0" applyAlignment="0" applyProtection="0"/>
    <xf numFmtId="0" fontId="1" fillId="7" borderId="4"/>
    <xf numFmtId="0" fontId="5" fillId="0" borderId="5" applyBorder="0">
      <alignment vertical="center"/>
    </xf>
    <xf numFmtId="0" fontId="1" fillId="0" borderId="0"/>
    <xf numFmtId="0" fontId="6" fillId="8" borderId="0">
      <alignment horizontal="center"/>
    </xf>
    <xf numFmtId="0" fontId="1" fillId="9" borderId="3" applyBorder="0">
      <alignment horizontal="center"/>
    </xf>
    <xf numFmtId="0" fontId="7" fillId="10" borderId="0">
      <alignment horizontal="centerContinuous"/>
    </xf>
    <xf numFmtId="0" fontId="8" fillId="11" borderId="6"/>
    <xf numFmtId="0" fontId="1" fillId="7" borderId="1" applyAlignment="0"/>
    <xf numFmtId="0" fontId="3" fillId="2" borderId="0">
      <alignment horizontal="center"/>
    </xf>
  </cellStyleXfs>
  <cellXfs count="26">
    <xf numFmtId="0" fontId="0" fillId="0" borderId="0" xfId="0"/>
    <xf numFmtId="1" fontId="9" fillId="12" borderId="1" xfId="4" applyNumberFormat="1" applyFont="1" applyFill="1" applyBorder="1" applyAlignment="1">
      <alignment vertical="center" wrapText="1"/>
    </xf>
    <xf numFmtId="1" fontId="9" fillId="12" borderId="1" xfId="4" applyNumberFormat="1" applyFont="1" applyFill="1" applyBorder="1" applyAlignment="1">
      <alignment horizontal="center" vertical="center" wrapText="1"/>
    </xf>
    <xf numFmtId="4" fontId="9" fillId="12" borderId="1" xfId="4" applyNumberFormat="1" applyFont="1" applyFill="1" applyBorder="1" applyAlignment="1">
      <alignment horizontal="center" vertical="center" wrapText="1"/>
    </xf>
    <xf numFmtId="0" fontId="11" fillId="13" borderId="0" xfId="2" applyFont="1" applyFill="1" applyAlignment="1">
      <alignment vertical="center"/>
    </xf>
    <xf numFmtId="0" fontId="10" fillId="13" borderId="0" xfId="3" applyFont="1" applyFill="1" applyAlignment="1">
      <alignment vertical="center"/>
    </xf>
    <xf numFmtId="0" fontId="10" fillId="13" borderId="0" xfId="3" applyFont="1" applyFill="1" applyAlignment="1">
      <alignment horizontal="left" vertical="center"/>
    </xf>
    <xf numFmtId="0" fontId="10" fillId="13" borderId="0" xfId="3" applyFont="1" applyFill="1" applyAlignment="1">
      <alignment horizontal="center" vertical="center"/>
    </xf>
    <xf numFmtId="0" fontId="10" fillId="13" borderId="0" xfId="3" quotePrefix="1" applyFont="1" applyFill="1" applyAlignment="1">
      <alignment horizontal="right"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0" fillId="13" borderId="0" xfId="2" applyFont="1" applyFill="1" applyAlignment="1">
      <alignment vertical="center"/>
    </xf>
    <xf numFmtId="0" fontId="10" fillId="0" borderId="1" xfId="4" applyFont="1" applyBorder="1" applyAlignment="1">
      <alignment vertical="center"/>
    </xf>
    <xf numFmtId="0" fontId="13" fillId="13" borderId="0" xfId="3" applyFont="1" applyFill="1" applyAlignment="1">
      <alignment vertical="center"/>
    </xf>
    <xf numFmtId="0" fontId="12" fillId="0" borderId="0" xfId="4" applyFont="1" applyAlignment="1">
      <alignment horizontal="right" vertical="center"/>
    </xf>
    <xf numFmtId="4" fontId="12" fillId="0" borderId="0" xfId="4" applyNumberFormat="1" applyFont="1" applyAlignment="1">
      <alignment horizontal="right" vertical="center"/>
    </xf>
    <xf numFmtId="1" fontId="10" fillId="0" borderId="0" xfId="4" applyNumberFormat="1" applyFont="1" applyAlignment="1">
      <alignment vertical="center"/>
    </xf>
    <xf numFmtId="1" fontId="10" fillId="0" borderId="0" xfId="4" applyNumberFormat="1" applyFont="1" applyAlignment="1">
      <alignment horizontal="center" vertical="center"/>
    </xf>
    <xf numFmtId="4" fontId="10" fillId="0" borderId="0" xfId="4" applyNumberFormat="1" applyFont="1" applyAlignment="1">
      <alignment vertical="center"/>
    </xf>
    <xf numFmtId="4" fontId="10" fillId="13" borderId="0" xfId="4" applyNumberFormat="1" applyFont="1" applyFill="1" applyAlignment="1">
      <alignment vertical="center"/>
    </xf>
    <xf numFmtId="0" fontId="10" fillId="13" borderId="0" xfId="4" applyFont="1" applyFill="1" applyAlignment="1">
      <alignment vertical="center"/>
    </xf>
    <xf numFmtId="1" fontId="10" fillId="0" borderId="1" xfId="4" applyNumberFormat="1" applyFont="1" applyBorder="1" applyAlignment="1">
      <alignment vertical="center"/>
    </xf>
    <xf numFmtId="1" fontId="10" fillId="0" borderId="1" xfId="4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0" fontId="12" fillId="0" borderId="0" xfId="4" applyFont="1" applyAlignment="1">
      <alignment horizontal="left" vertical="center"/>
    </xf>
  </cellXfs>
  <cellStyles count="23">
    <cellStyle name="Auswertung" xfId="5" xr:uid="{00000000-0005-0000-0000-000000000000}"/>
    <cellStyle name="Beträge" xfId="6" xr:uid="{00000000-0005-0000-0000-000001000000}"/>
    <cellStyle name="Comma [0]" xfId="7" xr:uid="{00000000-0005-0000-0000-000002000000}"/>
    <cellStyle name="Currency [0]" xfId="8" xr:uid="{00000000-0005-0000-0000-000003000000}"/>
    <cellStyle name="Eingabeberreich" xfId="9" xr:uid="{00000000-0005-0000-0000-000004000000}"/>
    <cellStyle name="Ergebnisse" xfId="10" xr:uid="{00000000-0005-0000-0000-000005000000}"/>
    <cellStyle name="Erläuterung" xfId="11" xr:uid="{00000000-0005-0000-0000-000006000000}"/>
    <cellStyle name="Komma" xfId="1" builtinId="3"/>
    <cellStyle name="Leerzelle" xfId="12" xr:uid="{00000000-0005-0000-0000-000008000000}"/>
    <cellStyle name="Leicht" xfId="13" xr:uid="{00000000-0005-0000-0000-000009000000}"/>
    <cellStyle name="Makrocode" xfId="14" xr:uid="{00000000-0005-0000-0000-00000A000000}"/>
    <cellStyle name="Mitte" xfId="15" xr:uid="{00000000-0005-0000-0000-00000B000000}"/>
    <cellStyle name="Normal_Accounts" xfId="16" xr:uid="{00000000-0005-0000-0000-00000C000000}"/>
    <cellStyle name="Normal_Prices" xfId="2" xr:uid="{00000000-0005-0000-0000-00000D000000}"/>
    <cellStyle name="Spaltenkopf" xfId="17" xr:uid="{00000000-0005-0000-0000-00000E000000}"/>
    <cellStyle name="Spaltentitel" xfId="18" xr:uid="{00000000-0005-0000-0000-00000F000000}"/>
    <cellStyle name="Standard" xfId="0" builtinId="0"/>
    <cellStyle name="Standard_2. Rotweine" xfId="3" xr:uid="{00000000-0005-0000-0000-000011000000}"/>
    <cellStyle name="Standard_DB9501" xfId="4" xr:uid="{00000000-0005-0000-0000-000012000000}"/>
    <cellStyle name="Titel" xfId="19" xr:uid="{00000000-0005-0000-0000-000013000000}"/>
    <cellStyle name="Überschrift, groß" xfId="20" xr:uid="{00000000-0005-0000-0000-000014000000}"/>
    <cellStyle name="Zeilenkopf" xfId="21" xr:uid="{00000000-0005-0000-0000-000015000000}"/>
    <cellStyle name="Zeilen-Spaltenkopf" xfId="22" xr:uid="{00000000-0005-0000-0000-000016000000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4"/>
  <sheetViews>
    <sheetView tabSelected="1" zoomScaleNormal="100" workbookViewId="0">
      <pane ySplit="6" topLeftCell="A7" activePane="bottomLeft" state="frozen"/>
      <selection pane="bottomLeft"/>
    </sheetView>
  </sheetViews>
  <sheetFormatPr baseColWidth="10" defaultColWidth="11.36328125" defaultRowHeight="14.5" x14ac:dyDescent="0.25"/>
  <cols>
    <col min="1" max="1" width="8.54296875" style="16" bestFit="1" customWidth="1"/>
    <col min="2" max="2" width="10.90625" style="16" bestFit="1" customWidth="1"/>
    <col min="3" max="3" width="10.36328125" style="17" customWidth="1"/>
    <col min="4" max="5" width="12.26953125" style="17" customWidth="1"/>
    <col min="6" max="6" width="12.26953125" style="18" customWidth="1"/>
    <col min="7" max="9" width="13.54296875" style="18" customWidth="1"/>
    <col min="10" max="10" width="9.6328125" style="9" bestFit="1" customWidth="1"/>
    <col min="11" max="11" width="86" style="9" bestFit="1" customWidth="1"/>
    <col min="12" max="14" width="11.36328125" style="9"/>
    <col min="15" max="15" width="11.36328125" style="9" hidden="1" customWidth="1"/>
    <col min="16" max="16" width="23.26953125" style="9" hidden="1" customWidth="1"/>
    <col min="17" max="19" width="11.36328125" style="10" hidden="1" customWidth="1"/>
    <col min="20" max="16384" width="11.36328125" style="9"/>
  </cols>
  <sheetData>
    <row r="1" spans="1:19" ht="19" customHeight="1" x14ac:dyDescent="0.25">
      <c r="A1" s="4" t="s">
        <v>0</v>
      </c>
      <c r="B1" s="5">
        <v>1</v>
      </c>
      <c r="C1" s="6" t="s">
        <v>100</v>
      </c>
      <c r="D1" s="7"/>
      <c r="E1" s="8"/>
      <c r="F1" s="6"/>
      <c r="G1" s="5"/>
      <c r="H1" s="5"/>
      <c r="I1" s="5"/>
      <c r="J1" s="5"/>
      <c r="K1" s="6"/>
      <c r="R1" s="10" t="s">
        <v>1</v>
      </c>
      <c r="S1" s="10" t="s">
        <v>1</v>
      </c>
    </row>
    <row r="2" spans="1:19" x14ac:dyDescent="0.25">
      <c r="A2" s="4"/>
      <c r="B2" s="11">
        <v>2</v>
      </c>
      <c r="C2" s="11" t="s">
        <v>2</v>
      </c>
      <c r="D2" s="7"/>
      <c r="E2" s="8"/>
      <c r="F2" s="6"/>
      <c r="G2" s="6"/>
      <c r="H2" s="12"/>
      <c r="I2" s="13" t="s">
        <v>3</v>
      </c>
      <c r="J2" s="5"/>
      <c r="K2" s="4" t="str">
        <f>IF(H2="","",IF(H2=Q2,IF(O2="103","Richtig","haben Sie alle Zeilen von 7 bis 103 eingeschlossen?"),"Stimmt noch nicht; Sie haben den Filter und/oder die Funktion TEILERGEBNIS noch nicht eingesetzt"))</f>
        <v/>
      </c>
      <c r="O2" s="25" t="e">
        <f ca="1">LEFT(RIGHT(_xlfn.FORMULATEXT(H2),4),3)</f>
        <v>#N/A</v>
      </c>
      <c r="P2" s="25" t="s">
        <v>101</v>
      </c>
      <c r="Q2" s="14">
        <f>DCOUNT($A$6:$J$103,"Jahrgang",$R$1:$S$2)</f>
        <v>20</v>
      </c>
      <c r="R2" s="10" t="s">
        <v>4</v>
      </c>
      <c r="S2" s="10" t="s">
        <v>5</v>
      </c>
    </row>
    <row r="3" spans="1:19" x14ac:dyDescent="0.25">
      <c r="A3" s="4"/>
      <c r="B3" s="11">
        <v>3</v>
      </c>
      <c r="C3" s="11" t="s">
        <v>104</v>
      </c>
      <c r="D3" s="7"/>
      <c r="E3" s="8"/>
      <c r="F3" s="6"/>
      <c r="G3" s="5"/>
      <c r="H3" s="12"/>
      <c r="I3" s="13" t="s">
        <v>3</v>
      </c>
      <c r="J3" s="5"/>
      <c r="K3" s="4" t="str">
        <f t="shared" ref="K3:K4" si="0">IF(H3="","",IF(H3=Q3,IF(O3="103","Richtig","haben Sie alle Zeilen von 7 bis 103 eingeschlossen?"),"Stimmt noch nicht; Sie haben den Filter und/oder die Funktion TEILERGEBNIS noch nicht eingesetzt"))</f>
        <v/>
      </c>
      <c r="O3" s="25" t="e">
        <f t="shared" ref="O3:O4" ca="1" si="1">LEFT(RIGHT(_xlfn.FORMULATEXT(H3),4),3)</f>
        <v>#N/A</v>
      </c>
      <c r="P3" s="25" t="s">
        <v>102</v>
      </c>
      <c r="Q3" s="15">
        <f>DSUM($A$6:$J$103,"Totalpreis",$R$1:$S$2)</f>
        <v>214800</v>
      </c>
    </row>
    <row r="4" spans="1:19" x14ac:dyDescent="0.25">
      <c r="A4" s="4"/>
      <c r="B4" s="11">
        <v>4</v>
      </c>
      <c r="C4" s="11" t="s">
        <v>6</v>
      </c>
      <c r="D4" s="7"/>
      <c r="E4" s="5"/>
      <c r="F4" s="5"/>
      <c r="G4" s="5"/>
      <c r="H4" s="12"/>
      <c r="I4" s="13" t="s">
        <v>3</v>
      </c>
      <c r="J4" s="5"/>
      <c r="K4" s="4" t="str">
        <f t="shared" si="0"/>
        <v/>
      </c>
      <c r="O4" s="25" t="e">
        <f t="shared" ca="1" si="1"/>
        <v>#N/A</v>
      </c>
      <c r="P4" s="25" t="s">
        <v>103</v>
      </c>
      <c r="Q4" s="15">
        <f>DAVERAGE($A$6:$J$103,"km",$R$1:$S$2)</f>
        <v>113850</v>
      </c>
    </row>
    <row r="5" spans="1:19" ht="5.25" customHeight="1" x14ac:dyDescent="0.25">
      <c r="I5" s="19"/>
      <c r="J5" s="20"/>
      <c r="K5" s="20"/>
    </row>
    <row r="6" spans="1:19" ht="29" x14ac:dyDescent="0.25">
      <c r="A6" s="1" t="s">
        <v>7</v>
      </c>
      <c r="B6" s="1" t="s">
        <v>8</v>
      </c>
      <c r="C6" s="2" t="s">
        <v>1</v>
      </c>
      <c r="D6" s="2" t="s">
        <v>9</v>
      </c>
      <c r="E6" s="2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</row>
    <row r="7" spans="1:19" x14ac:dyDescent="0.25">
      <c r="A7" s="21" t="s">
        <v>16</v>
      </c>
      <c r="B7" s="21" t="s">
        <v>17</v>
      </c>
      <c r="C7" s="22">
        <v>1989</v>
      </c>
      <c r="D7" s="22">
        <v>110000</v>
      </c>
      <c r="E7" s="22">
        <v>115</v>
      </c>
      <c r="F7" s="23">
        <v>9500</v>
      </c>
      <c r="G7" s="24" t="s">
        <v>18</v>
      </c>
      <c r="H7" s="24" t="s">
        <v>18</v>
      </c>
      <c r="I7" s="24" t="s">
        <v>18</v>
      </c>
      <c r="J7" s="24">
        <v>9500</v>
      </c>
    </row>
    <row r="8" spans="1:19" x14ac:dyDescent="0.25">
      <c r="A8" s="21" t="s">
        <v>16</v>
      </c>
      <c r="B8" s="21" t="s">
        <v>19</v>
      </c>
      <c r="C8" s="22">
        <v>1990</v>
      </c>
      <c r="D8" s="22">
        <v>81000</v>
      </c>
      <c r="E8" s="22">
        <v>165</v>
      </c>
      <c r="F8" s="23">
        <v>16500</v>
      </c>
      <c r="G8" s="24" t="s">
        <v>18</v>
      </c>
      <c r="H8" s="24" t="s">
        <v>18</v>
      </c>
      <c r="I8" s="24">
        <v>1000</v>
      </c>
      <c r="J8" s="24">
        <v>17500</v>
      </c>
      <c r="Q8" s="9"/>
      <c r="R8" s="9"/>
      <c r="S8" s="9"/>
    </row>
    <row r="9" spans="1:19" x14ac:dyDescent="0.25">
      <c r="A9" s="21" t="s">
        <v>16</v>
      </c>
      <c r="B9" s="21" t="s">
        <v>19</v>
      </c>
      <c r="C9" s="22">
        <v>1991</v>
      </c>
      <c r="D9" s="22">
        <v>63000</v>
      </c>
      <c r="E9" s="22">
        <v>165</v>
      </c>
      <c r="F9" s="23">
        <v>19000</v>
      </c>
      <c r="G9" s="24" t="s">
        <v>18</v>
      </c>
      <c r="H9" s="24">
        <v>600</v>
      </c>
      <c r="I9" s="24">
        <v>1000</v>
      </c>
      <c r="J9" s="24">
        <v>20600</v>
      </c>
      <c r="Q9" s="9"/>
      <c r="R9" s="9"/>
      <c r="S9" s="9"/>
    </row>
    <row r="10" spans="1:19" x14ac:dyDescent="0.25">
      <c r="A10" s="21" t="s">
        <v>20</v>
      </c>
      <c r="B10" s="21" t="s">
        <v>21</v>
      </c>
      <c r="C10" s="22">
        <v>1986</v>
      </c>
      <c r="D10" s="22">
        <v>78000</v>
      </c>
      <c r="E10" s="22">
        <v>92</v>
      </c>
      <c r="F10" s="23">
        <v>5000</v>
      </c>
      <c r="G10" s="24">
        <v>500</v>
      </c>
      <c r="H10" s="24">
        <v>600</v>
      </c>
      <c r="I10" s="24" t="s">
        <v>18</v>
      </c>
      <c r="J10" s="24">
        <v>6100</v>
      </c>
    </row>
    <row r="11" spans="1:19" x14ac:dyDescent="0.25">
      <c r="A11" s="21" t="s">
        <v>20</v>
      </c>
      <c r="B11" s="21" t="s">
        <v>22</v>
      </c>
      <c r="C11" s="22">
        <v>1993</v>
      </c>
      <c r="D11" s="22">
        <v>34000</v>
      </c>
      <c r="E11" s="22">
        <v>98</v>
      </c>
      <c r="F11" s="23">
        <v>10000</v>
      </c>
      <c r="G11" s="24" t="s">
        <v>18</v>
      </c>
      <c r="H11" s="24">
        <v>600</v>
      </c>
      <c r="I11" s="24" t="s">
        <v>18</v>
      </c>
      <c r="J11" s="24">
        <v>10600</v>
      </c>
      <c r="Q11" s="9"/>
      <c r="R11" s="9"/>
      <c r="S11" s="9"/>
    </row>
    <row r="12" spans="1:19" x14ac:dyDescent="0.25">
      <c r="A12" s="21" t="s">
        <v>23</v>
      </c>
      <c r="B12" s="21" t="s">
        <v>24</v>
      </c>
      <c r="C12" s="22">
        <v>1978</v>
      </c>
      <c r="D12" s="22">
        <v>123000</v>
      </c>
      <c r="E12" s="22">
        <v>107</v>
      </c>
      <c r="F12" s="23">
        <v>8500</v>
      </c>
      <c r="G12" s="24">
        <v>500</v>
      </c>
      <c r="H12" s="24" t="s">
        <v>18</v>
      </c>
      <c r="I12" s="24" t="s">
        <v>18</v>
      </c>
      <c r="J12" s="24">
        <v>9000</v>
      </c>
      <c r="Q12" s="9"/>
      <c r="R12" s="9"/>
      <c r="S12" s="9"/>
    </row>
    <row r="13" spans="1:19" x14ac:dyDescent="0.25">
      <c r="A13" s="21" t="s">
        <v>25</v>
      </c>
      <c r="B13" s="21" t="s">
        <v>26</v>
      </c>
      <c r="C13" s="22">
        <v>1990</v>
      </c>
      <c r="D13" s="22">
        <v>54000</v>
      </c>
      <c r="E13" s="22">
        <v>107</v>
      </c>
      <c r="F13" s="23">
        <v>12500</v>
      </c>
      <c r="G13" s="24" t="s">
        <v>18</v>
      </c>
      <c r="H13" s="24">
        <v>600</v>
      </c>
      <c r="I13" s="24" t="s">
        <v>18</v>
      </c>
      <c r="J13" s="24">
        <v>13100</v>
      </c>
      <c r="Q13" s="9"/>
      <c r="R13" s="9"/>
      <c r="S13" s="9"/>
    </row>
    <row r="14" spans="1:19" x14ac:dyDescent="0.25">
      <c r="A14" s="21" t="s">
        <v>27</v>
      </c>
      <c r="B14" s="21" t="s">
        <v>28</v>
      </c>
      <c r="C14" s="22">
        <v>1990</v>
      </c>
      <c r="D14" s="22">
        <v>84000</v>
      </c>
      <c r="E14" s="22">
        <v>122</v>
      </c>
      <c r="F14" s="23">
        <v>22000</v>
      </c>
      <c r="G14" s="24" t="s">
        <v>18</v>
      </c>
      <c r="H14" s="24" t="s">
        <v>18</v>
      </c>
      <c r="I14" s="24" t="s">
        <v>18</v>
      </c>
      <c r="J14" s="24">
        <v>22000</v>
      </c>
      <c r="Q14" s="9"/>
      <c r="R14" s="9"/>
      <c r="S14" s="9"/>
    </row>
    <row r="15" spans="1:19" x14ac:dyDescent="0.25">
      <c r="A15" s="21" t="s">
        <v>27</v>
      </c>
      <c r="B15" s="21" t="s">
        <v>28</v>
      </c>
      <c r="C15" s="22">
        <v>1991</v>
      </c>
      <c r="D15" s="22">
        <v>67000</v>
      </c>
      <c r="E15" s="22">
        <v>122</v>
      </c>
      <c r="F15" s="23">
        <v>25000</v>
      </c>
      <c r="G15" s="24" t="s">
        <v>18</v>
      </c>
      <c r="H15" s="24">
        <v>600</v>
      </c>
      <c r="I15" s="24" t="s">
        <v>18</v>
      </c>
      <c r="J15" s="24">
        <v>25600</v>
      </c>
      <c r="Q15" s="9"/>
      <c r="R15" s="9"/>
      <c r="S15" s="9"/>
    </row>
    <row r="16" spans="1:19" x14ac:dyDescent="0.25">
      <c r="A16" s="21" t="s">
        <v>27</v>
      </c>
      <c r="B16" s="21" t="s">
        <v>29</v>
      </c>
      <c r="C16" s="22">
        <v>1992</v>
      </c>
      <c r="D16" s="22">
        <v>42000</v>
      </c>
      <c r="E16" s="22">
        <v>136</v>
      </c>
      <c r="F16" s="23">
        <v>23500</v>
      </c>
      <c r="G16" s="24" t="s">
        <v>18</v>
      </c>
      <c r="H16" s="24">
        <v>600</v>
      </c>
      <c r="I16" s="24">
        <v>1000</v>
      </c>
      <c r="J16" s="24">
        <v>25100</v>
      </c>
      <c r="Q16" s="9"/>
      <c r="R16" s="9"/>
      <c r="S16" s="9"/>
    </row>
    <row r="17" spans="1:19" x14ac:dyDescent="0.25">
      <c r="A17" s="21" t="s">
        <v>16</v>
      </c>
      <c r="B17" s="21" t="s">
        <v>30</v>
      </c>
      <c r="C17" s="22">
        <v>1991</v>
      </c>
      <c r="D17" s="22">
        <v>87000</v>
      </c>
      <c r="E17" s="22">
        <v>184</v>
      </c>
      <c r="F17" s="23">
        <v>16000</v>
      </c>
      <c r="G17" s="24" t="s">
        <v>18</v>
      </c>
      <c r="H17" s="24" t="s">
        <v>18</v>
      </c>
      <c r="I17" s="24">
        <v>1000</v>
      </c>
      <c r="J17" s="24">
        <v>17000</v>
      </c>
      <c r="Q17" s="9"/>
      <c r="R17" s="9"/>
      <c r="S17" s="9"/>
    </row>
    <row r="18" spans="1:19" x14ac:dyDescent="0.25">
      <c r="A18" s="21" t="s">
        <v>20</v>
      </c>
      <c r="B18" s="21" t="s">
        <v>31</v>
      </c>
      <c r="C18" s="22">
        <v>1990</v>
      </c>
      <c r="D18" s="22">
        <v>72000</v>
      </c>
      <c r="E18" s="22">
        <v>90</v>
      </c>
      <c r="F18" s="23">
        <v>8000</v>
      </c>
      <c r="G18" s="24" t="s">
        <v>18</v>
      </c>
      <c r="H18" s="24">
        <v>600</v>
      </c>
      <c r="I18" s="24" t="s">
        <v>18</v>
      </c>
      <c r="J18" s="24">
        <v>8600</v>
      </c>
      <c r="Q18" s="9"/>
      <c r="R18" s="9"/>
      <c r="S18" s="9"/>
    </row>
    <row r="19" spans="1:19" x14ac:dyDescent="0.25">
      <c r="A19" s="21" t="s">
        <v>20</v>
      </c>
      <c r="B19" s="21" t="s">
        <v>32</v>
      </c>
      <c r="C19" s="22">
        <v>1990</v>
      </c>
      <c r="D19" s="22">
        <v>63000</v>
      </c>
      <c r="E19" s="22">
        <v>101</v>
      </c>
      <c r="F19" s="23">
        <v>10000</v>
      </c>
      <c r="G19" s="24" t="s">
        <v>18</v>
      </c>
      <c r="H19" s="24">
        <v>600</v>
      </c>
      <c r="I19" s="24" t="s">
        <v>18</v>
      </c>
      <c r="J19" s="24">
        <v>10600</v>
      </c>
      <c r="Q19" s="9"/>
      <c r="R19" s="9"/>
      <c r="S19" s="9"/>
    </row>
    <row r="20" spans="1:19" x14ac:dyDescent="0.25">
      <c r="A20" s="21" t="s">
        <v>20</v>
      </c>
      <c r="B20" s="21" t="s">
        <v>33</v>
      </c>
      <c r="C20" s="22">
        <v>1992</v>
      </c>
      <c r="D20" s="22">
        <v>47000</v>
      </c>
      <c r="E20" s="22">
        <v>121</v>
      </c>
      <c r="F20" s="23">
        <v>12000</v>
      </c>
      <c r="G20" s="24" t="s">
        <v>18</v>
      </c>
      <c r="H20" s="24">
        <v>600</v>
      </c>
      <c r="I20" s="24" t="s">
        <v>18</v>
      </c>
      <c r="J20" s="24">
        <v>12600</v>
      </c>
      <c r="Q20" s="9"/>
      <c r="R20" s="9"/>
      <c r="S20" s="9"/>
    </row>
    <row r="21" spans="1:19" x14ac:dyDescent="0.25">
      <c r="A21" s="21" t="s">
        <v>20</v>
      </c>
      <c r="B21" s="21" t="s">
        <v>33</v>
      </c>
      <c r="C21" s="22">
        <v>1993</v>
      </c>
      <c r="D21" s="22">
        <v>28000</v>
      </c>
      <c r="E21" s="22">
        <v>121</v>
      </c>
      <c r="F21" s="23">
        <v>17500</v>
      </c>
      <c r="G21" s="24" t="s">
        <v>18</v>
      </c>
      <c r="H21" s="24">
        <v>600</v>
      </c>
      <c r="I21" s="24" t="s">
        <v>18</v>
      </c>
      <c r="J21" s="24">
        <v>18100</v>
      </c>
      <c r="Q21" s="9"/>
      <c r="R21" s="9"/>
      <c r="S21" s="9"/>
    </row>
    <row r="22" spans="1:19" x14ac:dyDescent="0.25">
      <c r="A22" s="21" t="s">
        <v>25</v>
      </c>
      <c r="B22" s="21" t="s">
        <v>34</v>
      </c>
      <c r="C22" s="22">
        <v>1991</v>
      </c>
      <c r="D22" s="22">
        <v>72000</v>
      </c>
      <c r="E22" s="22">
        <v>107</v>
      </c>
      <c r="F22" s="23">
        <v>10000</v>
      </c>
      <c r="G22" s="24" t="s">
        <v>18</v>
      </c>
      <c r="H22" s="24">
        <v>600</v>
      </c>
      <c r="I22" s="24" t="s">
        <v>18</v>
      </c>
      <c r="J22" s="24">
        <v>10600</v>
      </c>
      <c r="Q22" s="9"/>
      <c r="R22" s="9"/>
      <c r="S22" s="9"/>
    </row>
    <row r="23" spans="1:19" x14ac:dyDescent="0.25">
      <c r="A23" s="21" t="s">
        <v>25</v>
      </c>
      <c r="B23" s="21" t="s">
        <v>35</v>
      </c>
      <c r="C23" s="22">
        <v>1992</v>
      </c>
      <c r="D23" s="22">
        <v>48000</v>
      </c>
      <c r="E23" s="22">
        <v>157</v>
      </c>
      <c r="F23" s="23">
        <v>20500</v>
      </c>
      <c r="G23" s="24" t="s">
        <v>18</v>
      </c>
      <c r="H23" s="24">
        <v>600</v>
      </c>
      <c r="I23" s="24">
        <v>1000</v>
      </c>
      <c r="J23" s="24">
        <v>22100</v>
      </c>
      <c r="Q23" s="9"/>
      <c r="R23" s="9"/>
      <c r="S23" s="9"/>
    </row>
    <row r="24" spans="1:19" x14ac:dyDescent="0.25">
      <c r="A24" s="21" t="s">
        <v>27</v>
      </c>
      <c r="B24" s="21" t="s">
        <v>36</v>
      </c>
      <c r="C24" s="22">
        <v>1992</v>
      </c>
      <c r="D24" s="22">
        <v>34000</v>
      </c>
      <c r="E24" s="22">
        <v>150</v>
      </c>
      <c r="F24" s="23">
        <v>31000</v>
      </c>
      <c r="G24" s="24" t="s">
        <v>18</v>
      </c>
      <c r="H24" s="24">
        <v>600</v>
      </c>
      <c r="I24" s="24">
        <v>1000</v>
      </c>
      <c r="J24" s="24">
        <v>32600</v>
      </c>
      <c r="Q24" s="9"/>
      <c r="R24" s="9"/>
      <c r="S24" s="9"/>
    </row>
    <row r="25" spans="1:19" x14ac:dyDescent="0.25">
      <c r="A25" s="21" t="s">
        <v>27</v>
      </c>
      <c r="B25" s="21" t="s">
        <v>36</v>
      </c>
      <c r="C25" s="22">
        <v>1993</v>
      </c>
      <c r="D25" s="22">
        <v>24000</v>
      </c>
      <c r="E25" s="22">
        <v>150</v>
      </c>
      <c r="F25" s="23">
        <v>36000</v>
      </c>
      <c r="G25" s="24" t="s">
        <v>18</v>
      </c>
      <c r="H25" s="24">
        <v>600</v>
      </c>
      <c r="I25" s="24">
        <v>1000</v>
      </c>
      <c r="J25" s="24">
        <v>37600</v>
      </c>
      <c r="Q25" s="9"/>
      <c r="R25" s="9"/>
      <c r="S25" s="9"/>
    </row>
    <row r="26" spans="1:19" x14ac:dyDescent="0.25">
      <c r="A26" s="21" t="s">
        <v>27</v>
      </c>
      <c r="B26" s="21" t="s">
        <v>37</v>
      </c>
      <c r="C26" s="22">
        <v>1989</v>
      </c>
      <c r="D26" s="22">
        <v>125000</v>
      </c>
      <c r="E26" s="22">
        <v>136</v>
      </c>
      <c r="F26" s="23">
        <v>21000</v>
      </c>
      <c r="G26" s="24" t="s">
        <v>18</v>
      </c>
      <c r="H26" s="24" t="s">
        <v>18</v>
      </c>
      <c r="I26" s="24">
        <v>1000</v>
      </c>
      <c r="J26" s="24">
        <v>22000</v>
      </c>
    </row>
    <row r="27" spans="1:19" x14ac:dyDescent="0.25">
      <c r="A27" s="21" t="s">
        <v>27</v>
      </c>
      <c r="B27" s="21" t="s">
        <v>38</v>
      </c>
      <c r="C27" s="22">
        <v>1987</v>
      </c>
      <c r="D27" s="22">
        <v>145000</v>
      </c>
      <c r="E27" s="22">
        <v>136</v>
      </c>
      <c r="F27" s="23">
        <v>17500</v>
      </c>
      <c r="G27" s="24">
        <v>500</v>
      </c>
      <c r="H27" s="24" t="s">
        <v>18</v>
      </c>
      <c r="I27" s="24">
        <v>1000</v>
      </c>
      <c r="J27" s="24">
        <v>19000</v>
      </c>
    </row>
    <row r="28" spans="1:19" x14ac:dyDescent="0.25">
      <c r="A28" s="21" t="s">
        <v>23</v>
      </c>
      <c r="B28" s="21" t="s">
        <v>39</v>
      </c>
      <c r="C28" s="22">
        <v>1985</v>
      </c>
      <c r="D28" s="22">
        <v>157000</v>
      </c>
      <c r="E28" s="22">
        <v>117</v>
      </c>
      <c r="F28" s="23">
        <v>7500</v>
      </c>
      <c r="G28" s="24">
        <v>500</v>
      </c>
      <c r="H28" s="24" t="s">
        <v>18</v>
      </c>
      <c r="I28" s="24" t="s">
        <v>18</v>
      </c>
      <c r="J28" s="24">
        <v>8000</v>
      </c>
    </row>
    <row r="29" spans="1:19" x14ac:dyDescent="0.25">
      <c r="A29" s="21" t="s">
        <v>23</v>
      </c>
      <c r="B29" s="21" t="s">
        <v>40</v>
      </c>
      <c r="C29" s="22">
        <v>1987</v>
      </c>
      <c r="D29" s="22">
        <v>144000</v>
      </c>
      <c r="E29" s="22">
        <v>117</v>
      </c>
      <c r="F29" s="23">
        <v>8500</v>
      </c>
      <c r="G29" s="24">
        <v>500</v>
      </c>
      <c r="H29" s="24" t="s">
        <v>18</v>
      </c>
      <c r="I29" s="24" t="s">
        <v>18</v>
      </c>
      <c r="J29" s="24">
        <v>9000</v>
      </c>
    </row>
    <row r="30" spans="1:19" x14ac:dyDescent="0.25">
      <c r="A30" s="21" t="s">
        <v>23</v>
      </c>
      <c r="B30" s="21" t="s">
        <v>41</v>
      </c>
      <c r="C30" s="22">
        <v>1988</v>
      </c>
      <c r="D30" s="22">
        <v>115000</v>
      </c>
      <c r="E30" s="22">
        <v>135</v>
      </c>
      <c r="F30" s="23">
        <v>9500</v>
      </c>
      <c r="G30" s="24" t="s">
        <v>18</v>
      </c>
      <c r="H30" s="24" t="s">
        <v>18</v>
      </c>
      <c r="I30" s="24">
        <v>1000</v>
      </c>
      <c r="J30" s="24">
        <v>10500</v>
      </c>
    </row>
    <row r="31" spans="1:19" x14ac:dyDescent="0.25">
      <c r="A31" s="21" t="s">
        <v>25</v>
      </c>
      <c r="B31" s="21" t="s">
        <v>42</v>
      </c>
      <c r="C31" s="22">
        <v>1985</v>
      </c>
      <c r="D31" s="22">
        <v>145000</v>
      </c>
      <c r="E31" s="22">
        <v>145</v>
      </c>
      <c r="F31" s="23">
        <v>3500</v>
      </c>
      <c r="G31" s="24">
        <v>500</v>
      </c>
      <c r="H31" s="24" t="s">
        <v>18</v>
      </c>
      <c r="I31" s="24">
        <v>1000</v>
      </c>
      <c r="J31" s="24">
        <v>5000</v>
      </c>
    </row>
    <row r="32" spans="1:19" x14ac:dyDescent="0.25">
      <c r="A32" s="21" t="s">
        <v>27</v>
      </c>
      <c r="B32" s="21" t="s">
        <v>43</v>
      </c>
      <c r="C32" s="22">
        <v>1988</v>
      </c>
      <c r="D32" s="22">
        <v>113000</v>
      </c>
      <c r="E32" s="22">
        <v>150</v>
      </c>
      <c r="F32" s="23">
        <v>19500</v>
      </c>
      <c r="G32" s="24" t="s">
        <v>18</v>
      </c>
      <c r="H32" s="24" t="s">
        <v>18</v>
      </c>
      <c r="I32" s="24">
        <v>1000</v>
      </c>
      <c r="J32" s="24">
        <v>20500</v>
      </c>
    </row>
    <row r="33" spans="1:19" x14ac:dyDescent="0.25">
      <c r="A33" s="21" t="s">
        <v>27</v>
      </c>
      <c r="B33" s="21" t="s">
        <v>44</v>
      </c>
      <c r="C33" s="22">
        <v>1978</v>
      </c>
      <c r="D33" s="22">
        <v>230000</v>
      </c>
      <c r="E33" s="22">
        <v>170</v>
      </c>
      <c r="F33" s="23">
        <v>5500</v>
      </c>
      <c r="G33" s="24">
        <v>500</v>
      </c>
      <c r="H33" s="24" t="s">
        <v>18</v>
      </c>
      <c r="I33" s="24">
        <v>1000</v>
      </c>
      <c r="J33" s="24">
        <v>7000</v>
      </c>
      <c r="Q33" s="9"/>
      <c r="R33" s="9"/>
      <c r="S33" s="9"/>
    </row>
    <row r="34" spans="1:19" x14ac:dyDescent="0.25">
      <c r="A34" s="21" t="s">
        <v>27</v>
      </c>
      <c r="B34" s="21" t="s">
        <v>45</v>
      </c>
      <c r="C34" s="22">
        <v>1992</v>
      </c>
      <c r="D34" s="22">
        <v>75000</v>
      </c>
      <c r="E34" s="22">
        <v>180</v>
      </c>
      <c r="F34" s="23">
        <v>35000</v>
      </c>
      <c r="G34" s="24" t="s">
        <v>18</v>
      </c>
      <c r="H34" s="24">
        <v>600</v>
      </c>
      <c r="I34" s="24">
        <v>1000</v>
      </c>
      <c r="J34" s="24">
        <v>36600</v>
      </c>
      <c r="Q34" s="9"/>
      <c r="R34" s="9"/>
      <c r="S34" s="9"/>
    </row>
    <row r="35" spans="1:19" x14ac:dyDescent="0.25">
      <c r="A35" s="21" t="s">
        <v>27</v>
      </c>
      <c r="B35" s="21" t="s">
        <v>46</v>
      </c>
      <c r="C35" s="22">
        <v>1990</v>
      </c>
      <c r="D35" s="22">
        <v>101000</v>
      </c>
      <c r="E35" s="22">
        <v>180</v>
      </c>
      <c r="F35" s="23">
        <v>31500</v>
      </c>
      <c r="G35" s="24" t="s">
        <v>18</v>
      </c>
      <c r="H35" s="24" t="s">
        <v>18</v>
      </c>
      <c r="I35" s="24">
        <v>1000</v>
      </c>
      <c r="J35" s="24">
        <v>32500</v>
      </c>
      <c r="Q35" s="9"/>
      <c r="R35" s="9"/>
      <c r="S35" s="9"/>
    </row>
    <row r="36" spans="1:19" x14ac:dyDescent="0.25">
      <c r="A36" s="21" t="s">
        <v>27</v>
      </c>
      <c r="B36" s="21" t="s">
        <v>46</v>
      </c>
      <c r="C36" s="22">
        <v>1991</v>
      </c>
      <c r="D36" s="22">
        <v>90000</v>
      </c>
      <c r="E36" s="22">
        <v>180</v>
      </c>
      <c r="F36" s="23">
        <v>40500</v>
      </c>
      <c r="G36" s="24" t="s">
        <v>18</v>
      </c>
      <c r="H36" s="24" t="s">
        <v>18</v>
      </c>
      <c r="I36" s="24">
        <v>1000</v>
      </c>
      <c r="J36" s="24">
        <v>41500</v>
      </c>
      <c r="Q36" s="9"/>
      <c r="R36" s="9"/>
      <c r="S36" s="9"/>
    </row>
    <row r="37" spans="1:19" x14ac:dyDescent="0.25">
      <c r="A37" s="21" t="s">
        <v>20</v>
      </c>
      <c r="B37" s="21" t="s">
        <v>47</v>
      </c>
      <c r="C37" s="22">
        <v>1989</v>
      </c>
      <c r="D37" s="22">
        <v>92000</v>
      </c>
      <c r="E37" s="22">
        <v>90</v>
      </c>
      <c r="F37" s="23">
        <v>8000</v>
      </c>
      <c r="G37" s="24" t="s">
        <v>18</v>
      </c>
      <c r="H37" s="24" t="s">
        <v>18</v>
      </c>
      <c r="I37" s="24" t="s">
        <v>18</v>
      </c>
      <c r="J37" s="24">
        <v>8000</v>
      </c>
    </row>
    <row r="38" spans="1:19" x14ac:dyDescent="0.25">
      <c r="A38" s="21" t="s">
        <v>20</v>
      </c>
      <c r="B38" s="21" t="s">
        <v>48</v>
      </c>
      <c r="C38" s="22">
        <v>1990</v>
      </c>
      <c r="D38" s="22">
        <v>85000</v>
      </c>
      <c r="E38" s="22">
        <v>121</v>
      </c>
      <c r="F38" s="23">
        <v>12500</v>
      </c>
      <c r="G38" s="24" t="s">
        <v>18</v>
      </c>
      <c r="H38" s="24" t="s">
        <v>18</v>
      </c>
      <c r="I38" s="24" t="s">
        <v>18</v>
      </c>
      <c r="J38" s="24">
        <v>12500</v>
      </c>
      <c r="Q38" s="9"/>
      <c r="R38" s="9"/>
      <c r="S38" s="9"/>
    </row>
    <row r="39" spans="1:19" x14ac:dyDescent="0.25">
      <c r="A39" s="21" t="s">
        <v>20</v>
      </c>
      <c r="B39" s="21" t="s">
        <v>49</v>
      </c>
      <c r="C39" s="22">
        <v>1992</v>
      </c>
      <c r="D39" s="22">
        <v>45000</v>
      </c>
      <c r="E39" s="22">
        <v>121</v>
      </c>
      <c r="F39" s="23">
        <v>16500</v>
      </c>
      <c r="G39" s="24" t="s">
        <v>18</v>
      </c>
      <c r="H39" s="24">
        <v>600</v>
      </c>
      <c r="I39" s="24" t="s">
        <v>18</v>
      </c>
      <c r="J39" s="24">
        <v>17100</v>
      </c>
      <c r="Q39" s="9"/>
      <c r="R39" s="9"/>
      <c r="S39" s="9"/>
    </row>
    <row r="40" spans="1:19" x14ac:dyDescent="0.25">
      <c r="A40" s="21" t="s">
        <v>27</v>
      </c>
      <c r="B40" s="21" t="s">
        <v>50</v>
      </c>
      <c r="C40" s="22">
        <v>1983</v>
      </c>
      <c r="D40" s="22">
        <v>97000</v>
      </c>
      <c r="E40" s="22">
        <v>235</v>
      </c>
      <c r="F40" s="23">
        <v>22500</v>
      </c>
      <c r="G40" s="24">
        <v>500</v>
      </c>
      <c r="H40" s="24" t="s">
        <v>18</v>
      </c>
      <c r="I40" s="24">
        <v>1000</v>
      </c>
      <c r="J40" s="24">
        <v>24000</v>
      </c>
    </row>
    <row r="41" spans="1:19" x14ac:dyDescent="0.25">
      <c r="A41" s="21" t="s">
        <v>27</v>
      </c>
      <c r="B41" s="21" t="s">
        <v>51</v>
      </c>
      <c r="C41" s="22">
        <v>1992</v>
      </c>
      <c r="D41" s="22">
        <v>52000</v>
      </c>
      <c r="E41" s="22">
        <v>320</v>
      </c>
      <c r="F41" s="23">
        <v>52000</v>
      </c>
      <c r="G41" s="24" t="s">
        <v>18</v>
      </c>
      <c r="H41" s="24">
        <v>600</v>
      </c>
      <c r="I41" s="24">
        <v>1000</v>
      </c>
      <c r="J41" s="24">
        <v>53600</v>
      </c>
      <c r="Q41" s="9"/>
      <c r="R41" s="9"/>
      <c r="S41" s="9"/>
    </row>
    <row r="42" spans="1:19" x14ac:dyDescent="0.25">
      <c r="A42" s="21" t="s">
        <v>27</v>
      </c>
      <c r="B42" s="21" t="s">
        <v>52</v>
      </c>
      <c r="C42" s="22">
        <v>1993</v>
      </c>
      <c r="D42" s="22">
        <v>23000</v>
      </c>
      <c r="E42" s="22">
        <v>320</v>
      </c>
      <c r="F42" s="23">
        <v>70000</v>
      </c>
      <c r="G42" s="24" t="s">
        <v>18</v>
      </c>
      <c r="H42" s="24">
        <v>600</v>
      </c>
      <c r="I42" s="24">
        <v>1000</v>
      </c>
      <c r="J42" s="24">
        <v>71600</v>
      </c>
      <c r="Q42" s="9"/>
      <c r="R42" s="9"/>
      <c r="S42" s="9"/>
    </row>
    <row r="43" spans="1:19" x14ac:dyDescent="0.25">
      <c r="A43" s="21" t="s">
        <v>20</v>
      </c>
      <c r="B43" s="21" t="s">
        <v>53</v>
      </c>
      <c r="C43" s="22">
        <v>1987</v>
      </c>
      <c r="D43" s="22">
        <v>125000</v>
      </c>
      <c r="E43" s="22">
        <v>155</v>
      </c>
      <c r="F43" s="23">
        <v>8500</v>
      </c>
      <c r="G43" s="24">
        <v>500</v>
      </c>
      <c r="H43" s="24" t="s">
        <v>18</v>
      </c>
      <c r="I43" s="24">
        <v>1000</v>
      </c>
      <c r="J43" s="24">
        <v>10000</v>
      </c>
    </row>
    <row r="44" spans="1:19" x14ac:dyDescent="0.25">
      <c r="A44" s="21" t="s">
        <v>27</v>
      </c>
      <c r="B44" s="21" t="s">
        <v>54</v>
      </c>
      <c r="C44" s="22">
        <v>1993</v>
      </c>
      <c r="D44" s="22">
        <v>27000</v>
      </c>
      <c r="E44" s="22">
        <v>394</v>
      </c>
      <c r="F44" s="23">
        <v>80000</v>
      </c>
      <c r="G44" s="24" t="s">
        <v>18</v>
      </c>
      <c r="H44" s="24">
        <v>600</v>
      </c>
      <c r="I44" s="24">
        <v>1000</v>
      </c>
      <c r="J44" s="24">
        <v>81600</v>
      </c>
      <c r="Q44" s="9"/>
      <c r="R44" s="9"/>
      <c r="S44" s="9"/>
    </row>
    <row r="45" spans="1:19" x14ac:dyDescent="0.25">
      <c r="A45" s="21" t="s">
        <v>27</v>
      </c>
      <c r="B45" s="21" t="s">
        <v>55</v>
      </c>
      <c r="C45" s="22">
        <v>1993</v>
      </c>
      <c r="D45" s="22">
        <v>17000</v>
      </c>
      <c r="E45" s="22">
        <v>394</v>
      </c>
      <c r="F45" s="23">
        <v>100000</v>
      </c>
      <c r="G45" s="24" t="s">
        <v>18</v>
      </c>
      <c r="H45" s="24">
        <v>600</v>
      </c>
      <c r="I45" s="24">
        <v>1000</v>
      </c>
      <c r="J45" s="24">
        <v>101600</v>
      </c>
      <c r="Q45" s="9"/>
      <c r="R45" s="9"/>
      <c r="S45" s="9"/>
    </row>
    <row r="46" spans="1:19" x14ac:dyDescent="0.25">
      <c r="A46" s="21" t="s">
        <v>20</v>
      </c>
      <c r="B46" s="21" t="s">
        <v>56</v>
      </c>
      <c r="C46" s="22">
        <v>1992</v>
      </c>
      <c r="D46" s="22">
        <v>52000</v>
      </c>
      <c r="E46" s="22">
        <v>147</v>
      </c>
      <c r="F46" s="23">
        <v>19500</v>
      </c>
      <c r="G46" s="24" t="s">
        <v>18</v>
      </c>
      <c r="H46" s="24">
        <v>600</v>
      </c>
      <c r="I46" s="24">
        <v>1000</v>
      </c>
      <c r="J46" s="24">
        <v>21100</v>
      </c>
      <c r="Q46" s="9"/>
      <c r="R46" s="9"/>
      <c r="S46" s="9"/>
    </row>
    <row r="47" spans="1:19" x14ac:dyDescent="0.25">
      <c r="A47" s="21" t="s">
        <v>20</v>
      </c>
      <c r="B47" s="21" t="s">
        <v>57</v>
      </c>
      <c r="C47" s="22">
        <v>1993</v>
      </c>
      <c r="D47" s="22">
        <v>31000</v>
      </c>
      <c r="E47" s="22">
        <v>200</v>
      </c>
      <c r="F47" s="23">
        <v>25000</v>
      </c>
      <c r="G47" s="24" t="s">
        <v>18</v>
      </c>
      <c r="H47" s="24">
        <v>600</v>
      </c>
      <c r="I47" s="24">
        <v>1000</v>
      </c>
      <c r="J47" s="24">
        <v>26600</v>
      </c>
      <c r="Q47" s="9"/>
      <c r="R47" s="9"/>
      <c r="S47" s="9"/>
    </row>
    <row r="48" spans="1:19" x14ac:dyDescent="0.25">
      <c r="A48" s="21" t="s">
        <v>23</v>
      </c>
      <c r="B48" s="21" t="s">
        <v>58</v>
      </c>
      <c r="C48" s="22">
        <v>1991</v>
      </c>
      <c r="D48" s="22">
        <v>72000</v>
      </c>
      <c r="E48" s="22">
        <v>123</v>
      </c>
      <c r="F48" s="23">
        <v>12500</v>
      </c>
      <c r="G48" s="24" t="s">
        <v>18</v>
      </c>
      <c r="H48" s="24">
        <v>600</v>
      </c>
      <c r="I48" s="24" t="s">
        <v>18</v>
      </c>
      <c r="J48" s="24">
        <v>13100</v>
      </c>
      <c r="Q48" s="9"/>
      <c r="R48" s="9"/>
      <c r="S48" s="9"/>
    </row>
    <row r="49" spans="1:19" x14ac:dyDescent="0.25">
      <c r="A49" s="21" t="s">
        <v>23</v>
      </c>
      <c r="B49" s="21" t="s">
        <v>59</v>
      </c>
      <c r="C49" s="22">
        <v>1990</v>
      </c>
      <c r="D49" s="22">
        <v>98000</v>
      </c>
      <c r="E49" s="22">
        <v>150</v>
      </c>
      <c r="F49" s="23">
        <v>10500</v>
      </c>
      <c r="G49" s="24" t="s">
        <v>18</v>
      </c>
      <c r="H49" s="24" t="s">
        <v>18</v>
      </c>
      <c r="I49" s="24">
        <v>1000</v>
      </c>
      <c r="J49" s="24">
        <v>11500</v>
      </c>
      <c r="Q49" s="9"/>
      <c r="R49" s="9"/>
      <c r="S49" s="9"/>
    </row>
    <row r="50" spans="1:19" x14ac:dyDescent="0.25">
      <c r="A50" s="21" t="s">
        <v>23</v>
      </c>
      <c r="B50" s="21" t="s">
        <v>60</v>
      </c>
      <c r="C50" s="22">
        <v>1990</v>
      </c>
      <c r="D50" s="22">
        <v>102000</v>
      </c>
      <c r="E50" s="22">
        <v>123</v>
      </c>
      <c r="F50" s="23">
        <v>10000</v>
      </c>
      <c r="G50" s="24" t="s">
        <v>18</v>
      </c>
      <c r="H50" s="24" t="s">
        <v>18</v>
      </c>
      <c r="I50" s="24" t="s">
        <v>18</v>
      </c>
      <c r="J50" s="24">
        <v>10000</v>
      </c>
      <c r="Q50" s="9"/>
      <c r="R50" s="9"/>
      <c r="S50" s="9"/>
    </row>
    <row r="51" spans="1:19" x14ac:dyDescent="0.25">
      <c r="A51" s="21" t="s">
        <v>16</v>
      </c>
      <c r="B51" s="21" t="s">
        <v>61</v>
      </c>
      <c r="C51" s="22">
        <v>1992</v>
      </c>
      <c r="D51" s="22">
        <v>52000</v>
      </c>
      <c r="E51" s="22">
        <v>130</v>
      </c>
      <c r="F51" s="23">
        <v>31000</v>
      </c>
      <c r="G51" s="24" t="s">
        <v>18</v>
      </c>
      <c r="H51" s="24">
        <v>600</v>
      </c>
      <c r="I51" s="24" t="s">
        <v>18</v>
      </c>
      <c r="J51" s="24">
        <v>31600</v>
      </c>
      <c r="Q51" s="9"/>
      <c r="R51" s="9"/>
      <c r="S51" s="9"/>
    </row>
    <row r="52" spans="1:19" x14ac:dyDescent="0.25">
      <c r="A52" s="21" t="s">
        <v>16</v>
      </c>
      <c r="B52" s="21" t="s">
        <v>62</v>
      </c>
      <c r="C52" s="22">
        <v>1990</v>
      </c>
      <c r="D52" s="22">
        <v>71000</v>
      </c>
      <c r="E52" s="22">
        <v>150</v>
      </c>
      <c r="F52" s="23">
        <v>18000</v>
      </c>
      <c r="G52" s="24" t="s">
        <v>18</v>
      </c>
      <c r="H52" s="24">
        <v>600</v>
      </c>
      <c r="I52" s="24">
        <v>1000</v>
      </c>
      <c r="J52" s="24">
        <v>19600</v>
      </c>
      <c r="Q52" s="9"/>
      <c r="R52" s="9"/>
      <c r="S52" s="9"/>
    </row>
    <row r="53" spans="1:19" x14ac:dyDescent="0.25">
      <c r="A53" s="21" t="s">
        <v>16</v>
      </c>
      <c r="B53" s="21" t="s">
        <v>63</v>
      </c>
      <c r="C53" s="22">
        <v>1988</v>
      </c>
      <c r="D53" s="22">
        <v>132000</v>
      </c>
      <c r="E53" s="22">
        <v>90</v>
      </c>
      <c r="F53" s="23">
        <v>3500</v>
      </c>
      <c r="G53" s="24" t="s">
        <v>18</v>
      </c>
      <c r="H53" s="24" t="s">
        <v>18</v>
      </c>
      <c r="I53" s="24" t="s">
        <v>18</v>
      </c>
      <c r="J53" s="24">
        <v>3500</v>
      </c>
    </row>
    <row r="54" spans="1:19" x14ac:dyDescent="0.25">
      <c r="A54" s="21" t="s">
        <v>23</v>
      </c>
      <c r="B54" s="21" t="s">
        <v>64</v>
      </c>
      <c r="C54" s="22">
        <v>1994</v>
      </c>
      <c r="D54" s="22">
        <v>7500</v>
      </c>
      <c r="E54" s="22">
        <v>170</v>
      </c>
      <c r="F54" s="23">
        <v>45000</v>
      </c>
      <c r="G54" s="24" t="s">
        <v>18</v>
      </c>
      <c r="H54" s="24">
        <v>600</v>
      </c>
      <c r="I54" s="24">
        <v>1000</v>
      </c>
      <c r="J54" s="24">
        <v>46600</v>
      </c>
      <c r="Q54" s="9"/>
      <c r="R54" s="9"/>
      <c r="S54" s="9"/>
    </row>
    <row r="55" spans="1:19" x14ac:dyDescent="0.25">
      <c r="A55" s="21" t="s">
        <v>16</v>
      </c>
      <c r="B55" s="21" t="s">
        <v>65</v>
      </c>
      <c r="C55" s="22">
        <v>1992</v>
      </c>
      <c r="D55" s="22">
        <v>53000</v>
      </c>
      <c r="E55" s="22">
        <v>133</v>
      </c>
      <c r="F55" s="23">
        <v>19000</v>
      </c>
      <c r="G55" s="24" t="s">
        <v>18</v>
      </c>
      <c r="H55" s="24">
        <v>600</v>
      </c>
      <c r="I55" s="24">
        <v>1000</v>
      </c>
      <c r="J55" s="24">
        <v>20600</v>
      </c>
      <c r="Q55" s="9"/>
      <c r="R55" s="9"/>
      <c r="S55" s="9"/>
    </row>
    <row r="56" spans="1:19" x14ac:dyDescent="0.25">
      <c r="A56" s="21" t="s">
        <v>23</v>
      </c>
      <c r="B56" s="21" t="s">
        <v>66</v>
      </c>
      <c r="C56" s="22">
        <v>1989</v>
      </c>
      <c r="D56" s="22">
        <v>134000</v>
      </c>
      <c r="E56" s="22">
        <v>170</v>
      </c>
      <c r="F56" s="23">
        <v>8500</v>
      </c>
      <c r="G56" s="24" t="s">
        <v>18</v>
      </c>
      <c r="H56" s="24" t="s">
        <v>18</v>
      </c>
      <c r="I56" s="24">
        <v>1000</v>
      </c>
      <c r="J56" s="24">
        <v>9500</v>
      </c>
    </row>
    <row r="57" spans="1:19" x14ac:dyDescent="0.25">
      <c r="A57" s="21" t="s">
        <v>23</v>
      </c>
      <c r="B57" s="21" t="s">
        <v>67</v>
      </c>
      <c r="C57" s="22">
        <v>1992</v>
      </c>
      <c r="D57" s="22">
        <v>56000</v>
      </c>
      <c r="E57" s="22">
        <v>204</v>
      </c>
      <c r="F57" s="23">
        <v>30500</v>
      </c>
      <c r="G57" s="24" t="s">
        <v>18</v>
      </c>
      <c r="H57" s="24">
        <v>600</v>
      </c>
      <c r="I57" s="24">
        <v>1000</v>
      </c>
      <c r="J57" s="24">
        <v>32100</v>
      </c>
      <c r="Q57" s="9"/>
      <c r="R57" s="9"/>
      <c r="S57" s="9"/>
    </row>
    <row r="58" spans="1:19" x14ac:dyDescent="0.25">
      <c r="A58" s="21" t="s">
        <v>16</v>
      </c>
      <c r="B58" s="21" t="s">
        <v>68</v>
      </c>
      <c r="C58" s="22">
        <v>1993</v>
      </c>
      <c r="D58" s="22">
        <v>60000</v>
      </c>
      <c r="E58" s="22">
        <v>150</v>
      </c>
      <c r="F58" s="23">
        <v>28000</v>
      </c>
      <c r="G58" s="24" t="s">
        <v>18</v>
      </c>
      <c r="H58" s="24">
        <v>600</v>
      </c>
      <c r="I58" s="24">
        <v>1000</v>
      </c>
      <c r="J58" s="24">
        <v>29600</v>
      </c>
      <c r="Q58" s="9"/>
      <c r="R58" s="9"/>
      <c r="S58" s="9"/>
    </row>
    <row r="59" spans="1:19" x14ac:dyDescent="0.25">
      <c r="A59" s="21" t="s">
        <v>16</v>
      </c>
      <c r="B59" s="21" t="s">
        <v>68</v>
      </c>
      <c r="C59" s="22">
        <v>1994</v>
      </c>
      <c r="D59" s="22">
        <v>15000</v>
      </c>
      <c r="E59" s="22">
        <v>174</v>
      </c>
      <c r="F59" s="23">
        <v>50000</v>
      </c>
      <c r="G59" s="24" t="s">
        <v>18</v>
      </c>
      <c r="H59" s="24">
        <v>600</v>
      </c>
      <c r="I59" s="24">
        <v>1000</v>
      </c>
      <c r="J59" s="24">
        <v>51600</v>
      </c>
      <c r="Q59" s="9"/>
      <c r="R59" s="9"/>
      <c r="S59" s="9"/>
    </row>
    <row r="60" spans="1:19" x14ac:dyDescent="0.25">
      <c r="A60" s="21" t="s">
        <v>69</v>
      </c>
      <c r="B60" s="21" t="s">
        <v>70</v>
      </c>
      <c r="C60" s="22">
        <v>1992</v>
      </c>
      <c r="D60" s="22">
        <v>37000</v>
      </c>
      <c r="E60" s="22">
        <v>115</v>
      </c>
      <c r="F60" s="23">
        <v>16000</v>
      </c>
      <c r="G60" s="24" t="s">
        <v>18</v>
      </c>
      <c r="H60" s="24">
        <v>600</v>
      </c>
      <c r="I60" s="24" t="s">
        <v>18</v>
      </c>
      <c r="J60" s="24">
        <v>16600</v>
      </c>
      <c r="Q60" s="9"/>
      <c r="R60" s="9"/>
      <c r="S60" s="9"/>
    </row>
    <row r="61" spans="1:19" x14ac:dyDescent="0.25">
      <c r="A61" s="21" t="s">
        <v>69</v>
      </c>
      <c r="B61" s="21" t="s">
        <v>71</v>
      </c>
      <c r="C61" s="22">
        <v>1992</v>
      </c>
      <c r="D61" s="22">
        <v>53000</v>
      </c>
      <c r="E61" s="22">
        <v>150</v>
      </c>
      <c r="F61" s="23">
        <v>19500</v>
      </c>
      <c r="G61" s="24" t="s">
        <v>18</v>
      </c>
      <c r="H61" s="24">
        <v>600</v>
      </c>
      <c r="I61" s="24">
        <v>1000</v>
      </c>
      <c r="J61" s="24">
        <v>21100</v>
      </c>
      <c r="Q61" s="9"/>
      <c r="R61" s="9"/>
      <c r="S61" s="9"/>
    </row>
    <row r="62" spans="1:19" x14ac:dyDescent="0.25">
      <c r="A62" s="21" t="s">
        <v>72</v>
      </c>
      <c r="B62" s="21" t="s">
        <v>73</v>
      </c>
      <c r="C62" s="22">
        <v>1992</v>
      </c>
      <c r="D62" s="22">
        <v>34000</v>
      </c>
      <c r="E62" s="22">
        <v>241</v>
      </c>
      <c r="F62" s="23">
        <v>35000</v>
      </c>
      <c r="G62" s="24" t="s">
        <v>18</v>
      </c>
      <c r="H62" s="24">
        <v>600</v>
      </c>
      <c r="I62" s="24">
        <v>1000</v>
      </c>
      <c r="J62" s="24">
        <v>36600</v>
      </c>
      <c r="Q62" s="9"/>
      <c r="R62" s="9"/>
      <c r="S62" s="9"/>
    </row>
    <row r="63" spans="1:19" x14ac:dyDescent="0.25">
      <c r="A63" s="21" t="s">
        <v>25</v>
      </c>
      <c r="B63" s="21" t="s">
        <v>74</v>
      </c>
      <c r="C63" s="22">
        <v>1993</v>
      </c>
      <c r="D63" s="22">
        <v>34000</v>
      </c>
      <c r="E63" s="22">
        <v>75</v>
      </c>
      <c r="F63" s="23">
        <v>9000</v>
      </c>
      <c r="G63" s="24" t="s">
        <v>18</v>
      </c>
      <c r="H63" s="24">
        <v>600</v>
      </c>
      <c r="I63" s="24" t="s">
        <v>18</v>
      </c>
      <c r="J63" s="24">
        <v>9600</v>
      </c>
      <c r="Q63" s="9"/>
      <c r="R63" s="9"/>
      <c r="S63" s="9"/>
    </row>
    <row r="64" spans="1:19" x14ac:dyDescent="0.25">
      <c r="A64" s="21" t="s">
        <v>25</v>
      </c>
      <c r="B64" s="21" t="s">
        <v>74</v>
      </c>
      <c r="C64" s="22">
        <v>1994</v>
      </c>
      <c r="D64" s="22">
        <v>21000</v>
      </c>
      <c r="E64" s="22">
        <v>75</v>
      </c>
      <c r="F64" s="23">
        <v>10000</v>
      </c>
      <c r="G64" s="24" t="s">
        <v>18</v>
      </c>
      <c r="H64" s="24">
        <v>600</v>
      </c>
      <c r="I64" s="24" t="s">
        <v>18</v>
      </c>
      <c r="J64" s="24">
        <v>10600</v>
      </c>
      <c r="Q64" s="9"/>
      <c r="R64" s="9"/>
      <c r="S64" s="9"/>
    </row>
    <row r="65" spans="1:19" x14ac:dyDescent="0.25">
      <c r="A65" s="21" t="s">
        <v>75</v>
      </c>
      <c r="B65" s="21" t="s">
        <v>76</v>
      </c>
      <c r="C65" s="22">
        <v>1990</v>
      </c>
      <c r="D65" s="22">
        <v>56000</v>
      </c>
      <c r="E65" s="22">
        <v>115</v>
      </c>
      <c r="F65" s="23">
        <v>15500</v>
      </c>
      <c r="G65" s="24" t="s">
        <v>18</v>
      </c>
      <c r="H65" s="24">
        <v>600</v>
      </c>
      <c r="I65" s="24" t="s">
        <v>18</v>
      </c>
      <c r="J65" s="24">
        <v>16100</v>
      </c>
      <c r="Q65" s="9"/>
      <c r="R65" s="9"/>
      <c r="S65" s="9"/>
    </row>
    <row r="66" spans="1:19" x14ac:dyDescent="0.25">
      <c r="A66" s="21" t="s">
        <v>75</v>
      </c>
      <c r="B66" s="21" t="s">
        <v>76</v>
      </c>
      <c r="C66" s="22">
        <v>1992</v>
      </c>
      <c r="D66" s="22">
        <v>37000</v>
      </c>
      <c r="E66" s="22">
        <v>115</v>
      </c>
      <c r="F66" s="23">
        <v>18000</v>
      </c>
      <c r="G66" s="24" t="s">
        <v>18</v>
      </c>
      <c r="H66" s="24">
        <v>600</v>
      </c>
      <c r="I66" s="24" t="s">
        <v>18</v>
      </c>
      <c r="J66" s="24">
        <v>18600</v>
      </c>
      <c r="Q66" s="9"/>
      <c r="R66" s="9"/>
      <c r="S66" s="9"/>
    </row>
    <row r="67" spans="1:19" x14ac:dyDescent="0.25">
      <c r="A67" s="21" t="s">
        <v>75</v>
      </c>
      <c r="B67" s="21" t="s">
        <v>77</v>
      </c>
      <c r="C67" s="22">
        <v>1994</v>
      </c>
      <c r="D67" s="22">
        <v>8000</v>
      </c>
      <c r="E67" s="22">
        <v>174</v>
      </c>
      <c r="F67" s="23">
        <v>30000</v>
      </c>
      <c r="G67" s="24" t="s">
        <v>18</v>
      </c>
      <c r="H67" s="24">
        <v>600</v>
      </c>
      <c r="I67" s="24">
        <v>1000</v>
      </c>
      <c r="J67" s="24">
        <v>31600</v>
      </c>
      <c r="Q67" s="9"/>
      <c r="R67" s="9"/>
      <c r="S67" s="9"/>
    </row>
    <row r="68" spans="1:19" x14ac:dyDescent="0.25">
      <c r="A68" s="21" t="s">
        <v>69</v>
      </c>
      <c r="B68" s="21" t="s">
        <v>78</v>
      </c>
      <c r="C68" s="22">
        <v>1993</v>
      </c>
      <c r="D68" s="22">
        <v>23000</v>
      </c>
      <c r="E68" s="22">
        <v>90</v>
      </c>
      <c r="F68" s="23">
        <v>10000</v>
      </c>
      <c r="G68" s="24" t="s">
        <v>18</v>
      </c>
      <c r="H68" s="24">
        <v>600</v>
      </c>
      <c r="I68" s="24" t="s">
        <v>18</v>
      </c>
      <c r="J68" s="24">
        <v>10600</v>
      </c>
      <c r="Q68" s="9"/>
      <c r="R68" s="9"/>
      <c r="S68" s="9"/>
    </row>
    <row r="69" spans="1:19" x14ac:dyDescent="0.25">
      <c r="A69" s="21" t="s">
        <v>25</v>
      </c>
      <c r="B69" s="21" t="s">
        <v>79</v>
      </c>
      <c r="C69" s="22">
        <v>1989</v>
      </c>
      <c r="D69" s="22">
        <v>120000</v>
      </c>
      <c r="E69" s="22">
        <v>107</v>
      </c>
      <c r="F69" s="23">
        <v>9500</v>
      </c>
      <c r="G69" s="24" t="s">
        <v>18</v>
      </c>
      <c r="H69" s="24" t="s">
        <v>18</v>
      </c>
      <c r="I69" s="24" t="s">
        <v>18</v>
      </c>
      <c r="J69" s="24">
        <v>9500</v>
      </c>
    </row>
    <row r="70" spans="1:19" x14ac:dyDescent="0.25">
      <c r="A70" s="21" t="s">
        <v>25</v>
      </c>
      <c r="B70" s="21" t="s">
        <v>79</v>
      </c>
      <c r="C70" s="22">
        <v>1990</v>
      </c>
      <c r="D70" s="22">
        <v>67000</v>
      </c>
      <c r="E70" s="22">
        <v>101</v>
      </c>
      <c r="F70" s="23">
        <v>10000</v>
      </c>
      <c r="G70" s="24" t="s">
        <v>18</v>
      </c>
      <c r="H70" s="24">
        <v>600</v>
      </c>
      <c r="I70" s="24" t="s">
        <v>18</v>
      </c>
      <c r="J70" s="24">
        <v>10600</v>
      </c>
      <c r="Q70" s="9"/>
      <c r="R70" s="9"/>
      <c r="S70" s="9"/>
    </row>
    <row r="71" spans="1:19" x14ac:dyDescent="0.25">
      <c r="A71" s="21" t="s">
        <v>25</v>
      </c>
      <c r="B71" s="21" t="s">
        <v>79</v>
      </c>
      <c r="C71" s="22">
        <v>1991</v>
      </c>
      <c r="D71" s="22">
        <v>72000</v>
      </c>
      <c r="E71" s="22">
        <v>88</v>
      </c>
      <c r="F71" s="23">
        <v>10000</v>
      </c>
      <c r="G71" s="24" t="s">
        <v>18</v>
      </c>
      <c r="H71" s="24">
        <v>600</v>
      </c>
      <c r="I71" s="24" t="s">
        <v>18</v>
      </c>
      <c r="J71" s="24">
        <v>10600</v>
      </c>
      <c r="Q71" s="9"/>
      <c r="R71" s="9"/>
      <c r="S71" s="9"/>
    </row>
    <row r="72" spans="1:19" x14ac:dyDescent="0.25">
      <c r="A72" s="21" t="s">
        <v>75</v>
      </c>
      <c r="B72" s="21" t="s">
        <v>80</v>
      </c>
      <c r="C72" s="22">
        <v>1991</v>
      </c>
      <c r="D72" s="22">
        <v>64000</v>
      </c>
      <c r="E72" s="22">
        <v>100</v>
      </c>
      <c r="F72" s="23">
        <v>9500</v>
      </c>
      <c r="G72" s="24" t="s">
        <v>18</v>
      </c>
      <c r="H72" s="24">
        <v>600</v>
      </c>
      <c r="I72" s="24" t="s">
        <v>18</v>
      </c>
      <c r="J72" s="24">
        <v>10100</v>
      </c>
      <c r="Q72" s="9"/>
      <c r="R72" s="9"/>
      <c r="S72" s="9"/>
    </row>
    <row r="73" spans="1:19" x14ac:dyDescent="0.25">
      <c r="A73" s="21" t="s">
        <v>75</v>
      </c>
      <c r="B73" s="21" t="s">
        <v>81</v>
      </c>
      <c r="C73" s="22">
        <v>1991</v>
      </c>
      <c r="D73" s="22">
        <v>63000</v>
      </c>
      <c r="E73" s="22">
        <v>110</v>
      </c>
      <c r="F73" s="23">
        <v>11500</v>
      </c>
      <c r="G73" s="24" t="s">
        <v>18</v>
      </c>
      <c r="H73" s="24">
        <v>600</v>
      </c>
      <c r="I73" s="24" t="s">
        <v>18</v>
      </c>
      <c r="J73" s="24">
        <v>12100</v>
      </c>
      <c r="Q73" s="9"/>
      <c r="R73" s="9"/>
      <c r="S73" s="9"/>
    </row>
    <row r="74" spans="1:19" x14ac:dyDescent="0.25">
      <c r="A74" s="21" t="s">
        <v>75</v>
      </c>
      <c r="B74" s="21" t="s">
        <v>81</v>
      </c>
      <c r="C74" s="22">
        <v>1992</v>
      </c>
      <c r="D74" s="22">
        <v>48000</v>
      </c>
      <c r="E74" s="22">
        <v>115</v>
      </c>
      <c r="F74" s="23">
        <v>12500</v>
      </c>
      <c r="G74" s="24" t="s">
        <v>18</v>
      </c>
      <c r="H74" s="24">
        <v>600</v>
      </c>
      <c r="I74" s="24" t="s">
        <v>18</v>
      </c>
      <c r="J74" s="24">
        <v>13100</v>
      </c>
      <c r="Q74" s="9"/>
      <c r="R74" s="9"/>
      <c r="S74" s="9"/>
    </row>
    <row r="75" spans="1:19" x14ac:dyDescent="0.25">
      <c r="A75" s="21" t="s">
        <v>75</v>
      </c>
      <c r="B75" s="21" t="s">
        <v>81</v>
      </c>
      <c r="C75" s="22">
        <v>1993</v>
      </c>
      <c r="D75" s="22">
        <v>56000</v>
      </c>
      <c r="E75" s="22">
        <v>115</v>
      </c>
      <c r="F75" s="23">
        <v>15000</v>
      </c>
      <c r="G75" s="24" t="s">
        <v>18</v>
      </c>
      <c r="H75" s="24">
        <v>600</v>
      </c>
      <c r="I75" s="24" t="s">
        <v>18</v>
      </c>
      <c r="J75" s="24">
        <v>15600</v>
      </c>
      <c r="Q75" s="9"/>
      <c r="R75" s="9"/>
      <c r="S75" s="9"/>
    </row>
    <row r="76" spans="1:19" x14ac:dyDescent="0.25">
      <c r="A76" s="21" t="s">
        <v>75</v>
      </c>
      <c r="B76" s="21" t="s">
        <v>82</v>
      </c>
      <c r="C76" s="22">
        <v>1989</v>
      </c>
      <c r="D76" s="22">
        <v>87000</v>
      </c>
      <c r="E76" s="22">
        <v>75</v>
      </c>
      <c r="F76" s="23">
        <v>7500</v>
      </c>
      <c r="G76" s="24" t="s">
        <v>18</v>
      </c>
      <c r="H76" s="24" t="s">
        <v>18</v>
      </c>
      <c r="I76" s="24" t="s">
        <v>18</v>
      </c>
      <c r="J76" s="24">
        <v>7500</v>
      </c>
    </row>
    <row r="77" spans="1:19" x14ac:dyDescent="0.25">
      <c r="A77" s="21" t="s">
        <v>75</v>
      </c>
      <c r="B77" s="21" t="s">
        <v>83</v>
      </c>
      <c r="C77" s="22">
        <v>1987</v>
      </c>
      <c r="D77" s="22">
        <v>105000</v>
      </c>
      <c r="E77" s="22">
        <v>75</v>
      </c>
      <c r="F77" s="23">
        <v>5500</v>
      </c>
      <c r="G77" s="24">
        <v>500</v>
      </c>
      <c r="H77" s="24" t="s">
        <v>18</v>
      </c>
      <c r="I77" s="24" t="s">
        <v>18</v>
      </c>
      <c r="J77" s="24">
        <v>6000</v>
      </c>
    </row>
    <row r="78" spans="1:19" x14ac:dyDescent="0.25">
      <c r="A78" s="21" t="s">
        <v>75</v>
      </c>
      <c r="B78" s="21" t="s">
        <v>84</v>
      </c>
      <c r="C78" s="22">
        <v>1994</v>
      </c>
      <c r="D78" s="22">
        <v>13000</v>
      </c>
      <c r="E78" s="22">
        <v>174</v>
      </c>
      <c r="F78" s="23">
        <v>25500</v>
      </c>
      <c r="G78" s="24" t="s">
        <v>18</v>
      </c>
      <c r="H78" s="24">
        <v>600</v>
      </c>
      <c r="I78" s="24">
        <v>1000</v>
      </c>
      <c r="J78" s="24">
        <v>27100</v>
      </c>
      <c r="Q78" s="9"/>
      <c r="R78" s="9"/>
      <c r="S78" s="9"/>
    </row>
    <row r="79" spans="1:19" x14ac:dyDescent="0.25">
      <c r="A79" s="21" t="s">
        <v>69</v>
      </c>
      <c r="B79" s="21" t="s">
        <v>85</v>
      </c>
      <c r="C79" s="22">
        <v>1988</v>
      </c>
      <c r="D79" s="22">
        <v>74000</v>
      </c>
      <c r="E79" s="22">
        <v>75</v>
      </c>
      <c r="F79" s="23">
        <v>5000</v>
      </c>
      <c r="G79" s="24" t="s">
        <v>18</v>
      </c>
      <c r="H79" s="24">
        <v>600</v>
      </c>
      <c r="I79" s="24" t="s">
        <v>18</v>
      </c>
      <c r="J79" s="24">
        <v>5600</v>
      </c>
    </row>
    <row r="80" spans="1:19" x14ac:dyDescent="0.25">
      <c r="A80" s="21" t="s">
        <v>25</v>
      </c>
      <c r="B80" s="21" t="s">
        <v>86</v>
      </c>
      <c r="C80" s="22">
        <v>1993</v>
      </c>
      <c r="D80" s="22">
        <v>27000</v>
      </c>
      <c r="E80" s="22">
        <v>113</v>
      </c>
      <c r="F80" s="23">
        <v>20000</v>
      </c>
      <c r="G80" s="24" t="s">
        <v>18</v>
      </c>
      <c r="H80" s="24">
        <v>600</v>
      </c>
      <c r="I80" s="24" t="s">
        <v>18</v>
      </c>
      <c r="J80" s="24">
        <v>20600</v>
      </c>
      <c r="Q80" s="9"/>
      <c r="R80" s="9"/>
      <c r="S80" s="9"/>
    </row>
    <row r="81" spans="1:10" s="9" customFormat="1" x14ac:dyDescent="0.25">
      <c r="A81" s="21" t="s">
        <v>25</v>
      </c>
      <c r="B81" s="21" t="s">
        <v>86</v>
      </c>
      <c r="C81" s="22">
        <v>1994</v>
      </c>
      <c r="D81" s="22">
        <v>15000</v>
      </c>
      <c r="E81" s="22">
        <v>113</v>
      </c>
      <c r="F81" s="23">
        <v>21500</v>
      </c>
      <c r="G81" s="24" t="s">
        <v>18</v>
      </c>
      <c r="H81" s="24">
        <v>600</v>
      </c>
      <c r="I81" s="24" t="s">
        <v>18</v>
      </c>
      <c r="J81" s="24">
        <v>22100</v>
      </c>
    </row>
    <row r="82" spans="1:10" s="9" customFormat="1" x14ac:dyDescent="0.25">
      <c r="A82" s="21" t="s">
        <v>87</v>
      </c>
      <c r="B82" s="21" t="s">
        <v>88</v>
      </c>
      <c r="C82" s="22">
        <v>1993</v>
      </c>
      <c r="D82" s="22">
        <v>32000</v>
      </c>
      <c r="E82" s="22">
        <v>170</v>
      </c>
      <c r="F82" s="23">
        <v>22000</v>
      </c>
      <c r="G82" s="24" t="s">
        <v>18</v>
      </c>
      <c r="H82" s="24">
        <v>600</v>
      </c>
      <c r="I82" s="24">
        <v>1000</v>
      </c>
      <c r="J82" s="24">
        <v>23600</v>
      </c>
    </row>
    <row r="83" spans="1:10" s="9" customFormat="1" x14ac:dyDescent="0.25">
      <c r="A83" s="21" t="s">
        <v>69</v>
      </c>
      <c r="B83" s="21" t="s">
        <v>89</v>
      </c>
      <c r="C83" s="22">
        <v>1990</v>
      </c>
      <c r="D83" s="22">
        <v>84000</v>
      </c>
      <c r="E83" s="22">
        <v>115</v>
      </c>
      <c r="F83" s="23">
        <v>13000</v>
      </c>
      <c r="G83" s="24" t="s">
        <v>18</v>
      </c>
      <c r="H83" s="24" t="s">
        <v>18</v>
      </c>
      <c r="I83" s="24" t="s">
        <v>18</v>
      </c>
      <c r="J83" s="24">
        <v>13000</v>
      </c>
    </row>
    <row r="84" spans="1:10" s="9" customFormat="1" x14ac:dyDescent="0.25">
      <c r="A84" s="21" t="s">
        <v>69</v>
      </c>
      <c r="B84" s="21" t="s">
        <v>89</v>
      </c>
      <c r="C84" s="22">
        <v>1991</v>
      </c>
      <c r="D84" s="22">
        <v>105000</v>
      </c>
      <c r="E84" s="22">
        <v>125</v>
      </c>
      <c r="F84" s="23">
        <v>15000</v>
      </c>
      <c r="G84" s="24" t="s">
        <v>18</v>
      </c>
      <c r="H84" s="24" t="s">
        <v>18</v>
      </c>
      <c r="I84" s="24" t="s">
        <v>18</v>
      </c>
      <c r="J84" s="24">
        <v>15000</v>
      </c>
    </row>
    <row r="85" spans="1:10" s="9" customFormat="1" x14ac:dyDescent="0.25">
      <c r="A85" s="21" t="s">
        <v>69</v>
      </c>
      <c r="B85" s="21" t="s">
        <v>89</v>
      </c>
      <c r="C85" s="22">
        <v>1991</v>
      </c>
      <c r="D85" s="22">
        <v>60000</v>
      </c>
      <c r="E85" s="22">
        <v>201</v>
      </c>
      <c r="F85" s="23">
        <v>22500</v>
      </c>
      <c r="G85" s="24" t="s">
        <v>18</v>
      </c>
      <c r="H85" s="24">
        <v>600</v>
      </c>
      <c r="I85" s="24">
        <v>1000</v>
      </c>
      <c r="J85" s="24">
        <v>24100</v>
      </c>
    </row>
    <row r="86" spans="1:10" s="9" customFormat="1" x14ac:dyDescent="0.25">
      <c r="A86" s="21" t="s">
        <v>75</v>
      </c>
      <c r="B86" s="21" t="s">
        <v>90</v>
      </c>
      <c r="C86" s="22">
        <v>1990</v>
      </c>
      <c r="D86" s="22">
        <v>72000</v>
      </c>
      <c r="E86" s="22">
        <v>75</v>
      </c>
      <c r="F86" s="23">
        <v>13500</v>
      </c>
      <c r="G86" s="24" t="s">
        <v>18</v>
      </c>
      <c r="H86" s="24">
        <v>600</v>
      </c>
      <c r="I86" s="24" t="s">
        <v>18</v>
      </c>
      <c r="J86" s="24">
        <v>14100</v>
      </c>
    </row>
    <row r="87" spans="1:10" s="9" customFormat="1" x14ac:dyDescent="0.25">
      <c r="A87" s="21" t="s">
        <v>75</v>
      </c>
      <c r="B87" s="21" t="s">
        <v>90</v>
      </c>
      <c r="C87" s="22">
        <v>1990</v>
      </c>
      <c r="D87" s="22">
        <v>78000</v>
      </c>
      <c r="E87" s="22">
        <v>90</v>
      </c>
      <c r="F87" s="23">
        <v>13500</v>
      </c>
      <c r="G87" s="24" t="s">
        <v>18</v>
      </c>
      <c r="H87" s="24">
        <v>600</v>
      </c>
      <c r="I87" s="24" t="s">
        <v>18</v>
      </c>
      <c r="J87" s="24">
        <v>14100</v>
      </c>
    </row>
    <row r="88" spans="1:10" s="9" customFormat="1" x14ac:dyDescent="0.25">
      <c r="A88" s="21" t="s">
        <v>75</v>
      </c>
      <c r="B88" s="21" t="s">
        <v>90</v>
      </c>
      <c r="C88" s="22">
        <v>1991</v>
      </c>
      <c r="D88" s="22">
        <v>64000</v>
      </c>
      <c r="E88" s="22">
        <v>90</v>
      </c>
      <c r="F88" s="23">
        <v>14500</v>
      </c>
      <c r="G88" s="24" t="s">
        <v>18</v>
      </c>
      <c r="H88" s="24">
        <v>600</v>
      </c>
      <c r="I88" s="24" t="s">
        <v>18</v>
      </c>
      <c r="J88" s="24">
        <v>15100</v>
      </c>
    </row>
    <row r="89" spans="1:10" s="9" customFormat="1" x14ac:dyDescent="0.25">
      <c r="A89" s="21" t="s">
        <v>75</v>
      </c>
      <c r="B89" s="21" t="s">
        <v>90</v>
      </c>
      <c r="C89" s="22">
        <v>1993</v>
      </c>
      <c r="D89" s="22">
        <v>45000</v>
      </c>
      <c r="E89" s="22">
        <v>115</v>
      </c>
      <c r="F89" s="23">
        <v>16000</v>
      </c>
      <c r="G89" s="24" t="s">
        <v>18</v>
      </c>
      <c r="H89" s="24">
        <v>600</v>
      </c>
      <c r="I89" s="24" t="s">
        <v>18</v>
      </c>
      <c r="J89" s="24">
        <v>16600</v>
      </c>
    </row>
    <row r="90" spans="1:10" s="9" customFormat="1" x14ac:dyDescent="0.25">
      <c r="A90" s="21" t="s">
        <v>75</v>
      </c>
      <c r="B90" s="21" t="s">
        <v>91</v>
      </c>
      <c r="C90" s="22">
        <v>1994</v>
      </c>
      <c r="D90" s="22">
        <v>7500</v>
      </c>
      <c r="E90" s="22">
        <v>174</v>
      </c>
      <c r="F90" s="23">
        <v>22000</v>
      </c>
      <c r="G90" s="24" t="s">
        <v>18</v>
      </c>
      <c r="H90" s="24">
        <v>600</v>
      </c>
      <c r="I90" s="24">
        <v>1000</v>
      </c>
      <c r="J90" s="24">
        <v>23600</v>
      </c>
    </row>
    <row r="91" spans="1:10" s="9" customFormat="1" x14ac:dyDescent="0.25">
      <c r="A91" s="21" t="s">
        <v>75</v>
      </c>
      <c r="B91" s="21" t="s">
        <v>92</v>
      </c>
      <c r="C91" s="22">
        <v>1992</v>
      </c>
      <c r="D91" s="22">
        <v>23000</v>
      </c>
      <c r="E91" s="22">
        <v>45</v>
      </c>
      <c r="F91" s="23">
        <v>7500</v>
      </c>
      <c r="G91" s="24" t="s">
        <v>18</v>
      </c>
      <c r="H91" s="24">
        <v>600</v>
      </c>
      <c r="I91" s="24" t="s">
        <v>18</v>
      </c>
      <c r="J91" s="24">
        <v>8100</v>
      </c>
    </row>
    <row r="92" spans="1:10" s="9" customFormat="1" x14ac:dyDescent="0.25">
      <c r="A92" s="21" t="s">
        <v>75</v>
      </c>
      <c r="B92" s="21" t="s">
        <v>92</v>
      </c>
      <c r="C92" s="22">
        <v>1993</v>
      </c>
      <c r="D92" s="22">
        <v>21000</v>
      </c>
      <c r="E92" s="22">
        <v>55</v>
      </c>
      <c r="F92" s="23">
        <v>8500</v>
      </c>
      <c r="G92" s="24" t="s">
        <v>18</v>
      </c>
      <c r="H92" s="24">
        <v>600</v>
      </c>
      <c r="I92" s="24" t="s">
        <v>18</v>
      </c>
      <c r="J92" s="24">
        <v>9100</v>
      </c>
    </row>
    <row r="93" spans="1:10" s="9" customFormat="1" x14ac:dyDescent="0.25">
      <c r="A93" s="21" t="s">
        <v>25</v>
      </c>
      <c r="B93" s="21" t="s">
        <v>93</v>
      </c>
      <c r="C93" s="22">
        <v>1993</v>
      </c>
      <c r="D93" s="22">
        <v>63000</v>
      </c>
      <c r="E93" s="22">
        <v>167</v>
      </c>
      <c r="F93" s="23">
        <v>29500</v>
      </c>
      <c r="G93" s="24" t="s">
        <v>18</v>
      </c>
      <c r="H93" s="24">
        <v>600</v>
      </c>
      <c r="I93" s="24">
        <v>1000</v>
      </c>
      <c r="J93" s="24">
        <v>31100</v>
      </c>
    </row>
    <row r="94" spans="1:10" s="9" customFormat="1" x14ac:dyDescent="0.25">
      <c r="A94" s="21" t="s">
        <v>87</v>
      </c>
      <c r="B94" s="21" t="s">
        <v>94</v>
      </c>
      <c r="C94" s="22">
        <v>1991</v>
      </c>
      <c r="D94" s="22">
        <v>93000</v>
      </c>
      <c r="E94" s="22">
        <v>145</v>
      </c>
      <c r="F94" s="23">
        <v>10000</v>
      </c>
      <c r="G94" s="24" t="s">
        <v>18</v>
      </c>
      <c r="H94" s="24" t="s">
        <v>18</v>
      </c>
      <c r="I94" s="24">
        <v>1000</v>
      </c>
      <c r="J94" s="24">
        <v>11000</v>
      </c>
    </row>
    <row r="95" spans="1:10" s="9" customFormat="1" x14ac:dyDescent="0.25">
      <c r="A95" s="21" t="s">
        <v>87</v>
      </c>
      <c r="B95" s="21" t="s">
        <v>94</v>
      </c>
      <c r="C95" s="22">
        <v>1993</v>
      </c>
      <c r="D95" s="22">
        <v>27000</v>
      </c>
      <c r="E95" s="22">
        <v>196</v>
      </c>
      <c r="F95" s="23">
        <v>30000</v>
      </c>
      <c r="G95" s="24" t="s">
        <v>18</v>
      </c>
      <c r="H95" s="24">
        <v>600</v>
      </c>
      <c r="I95" s="24">
        <v>1000</v>
      </c>
      <c r="J95" s="24">
        <v>31600</v>
      </c>
    </row>
    <row r="96" spans="1:10" s="9" customFormat="1" x14ac:dyDescent="0.25">
      <c r="A96" s="21" t="s">
        <v>87</v>
      </c>
      <c r="B96" s="21" t="s">
        <v>95</v>
      </c>
      <c r="C96" s="22">
        <v>1991</v>
      </c>
      <c r="D96" s="22">
        <v>45000</v>
      </c>
      <c r="E96" s="22">
        <v>120</v>
      </c>
      <c r="F96" s="23">
        <v>12000</v>
      </c>
      <c r="G96" s="24" t="s">
        <v>18</v>
      </c>
      <c r="H96" s="24">
        <v>600</v>
      </c>
      <c r="I96" s="24" t="s">
        <v>18</v>
      </c>
      <c r="J96" s="24">
        <v>12600</v>
      </c>
    </row>
    <row r="97" spans="1:19" x14ac:dyDescent="0.25">
      <c r="A97" s="21" t="s">
        <v>87</v>
      </c>
      <c r="B97" s="21" t="s">
        <v>95</v>
      </c>
      <c r="C97" s="22">
        <v>1992</v>
      </c>
      <c r="D97" s="22">
        <v>32000</v>
      </c>
      <c r="E97" s="22">
        <v>135</v>
      </c>
      <c r="F97" s="23">
        <v>15000</v>
      </c>
      <c r="G97" s="24" t="s">
        <v>18</v>
      </c>
      <c r="H97" s="24">
        <v>600</v>
      </c>
      <c r="I97" s="24">
        <v>1000</v>
      </c>
      <c r="J97" s="24">
        <v>16600</v>
      </c>
      <c r="Q97" s="9"/>
      <c r="R97" s="9"/>
      <c r="S97" s="9"/>
    </row>
    <row r="98" spans="1:19" x14ac:dyDescent="0.25">
      <c r="A98" s="21" t="s">
        <v>87</v>
      </c>
      <c r="B98" s="21" t="s">
        <v>96</v>
      </c>
      <c r="C98" s="22">
        <v>1988</v>
      </c>
      <c r="D98" s="22">
        <v>112000</v>
      </c>
      <c r="E98" s="22">
        <v>120</v>
      </c>
      <c r="F98" s="23">
        <v>5000</v>
      </c>
      <c r="G98" s="24" t="s">
        <v>18</v>
      </c>
      <c r="H98" s="24" t="s">
        <v>18</v>
      </c>
      <c r="I98" s="24" t="s">
        <v>18</v>
      </c>
      <c r="J98" s="24">
        <v>5000</v>
      </c>
    </row>
    <row r="99" spans="1:19" x14ac:dyDescent="0.25">
      <c r="A99" s="21" t="s">
        <v>87</v>
      </c>
      <c r="B99" s="21" t="s">
        <v>97</v>
      </c>
      <c r="C99" s="22">
        <v>1989</v>
      </c>
      <c r="D99" s="22">
        <v>67000</v>
      </c>
      <c r="E99" s="22">
        <v>145</v>
      </c>
      <c r="F99" s="23">
        <v>15000</v>
      </c>
      <c r="G99" s="24" t="s">
        <v>18</v>
      </c>
      <c r="H99" s="24">
        <v>600</v>
      </c>
      <c r="I99" s="24">
        <v>1000</v>
      </c>
      <c r="J99" s="24">
        <v>16600</v>
      </c>
    </row>
    <row r="100" spans="1:19" x14ac:dyDescent="0.25">
      <c r="A100" s="21" t="s">
        <v>87</v>
      </c>
      <c r="B100" s="21" t="s">
        <v>98</v>
      </c>
      <c r="C100" s="22">
        <v>1978</v>
      </c>
      <c r="D100" s="22">
        <v>145000</v>
      </c>
      <c r="E100" s="22">
        <v>72</v>
      </c>
      <c r="F100" s="23">
        <v>3000</v>
      </c>
      <c r="G100" s="24">
        <v>500</v>
      </c>
      <c r="H100" s="24" t="s">
        <v>18</v>
      </c>
      <c r="I100" s="24" t="s">
        <v>18</v>
      </c>
      <c r="J100" s="24">
        <v>3500</v>
      </c>
      <c r="Q100" s="9"/>
      <c r="R100" s="9"/>
      <c r="S100" s="9"/>
    </row>
    <row r="101" spans="1:19" x14ac:dyDescent="0.25">
      <c r="A101" s="21" t="s">
        <v>75</v>
      </c>
      <c r="B101" s="21" t="s">
        <v>99</v>
      </c>
      <c r="C101" s="22">
        <v>1991</v>
      </c>
      <c r="D101" s="22">
        <v>54000</v>
      </c>
      <c r="E101" s="22">
        <v>115</v>
      </c>
      <c r="F101" s="23">
        <v>12500</v>
      </c>
      <c r="G101" s="24" t="s">
        <v>18</v>
      </c>
      <c r="H101" s="24">
        <v>600</v>
      </c>
      <c r="I101" s="24" t="s">
        <v>18</v>
      </c>
      <c r="J101" s="24">
        <v>13100</v>
      </c>
      <c r="Q101" s="9"/>
      <c r="R101" s="9"/>
      <c r="S101" s="9"/>
    </row>
    <row r="102" spans="1:19" x14ac:dyDescent="0.25">
      <c r="A102" s="21" t="s">
        <v>75</v>
      </c>
      <c r="B102" s="21" t="s">
        <v>99</v>
      </c>
      <c r="C102" s="22">
        <v>1991</v>
      </c>
      <c r="D102" s="22">
        <v>63000</v>
      </c>
      <c r="E102" s="22">
        <v>90</v>
      </c>
      <c r="F102" s="23">
        <v>11500</v>
      </c>
      <c r="G102" s="24" t="s">
        <v>18</v>
      </c>
      <c r="H102" s="24">
        <v>600</v>
      </c>
      <c r="I102" s="24" t="s">
        <v>18</v>
      </c>
      <c r="J102" s="24">
        <v>12100</v>
      </c>
      <c r="Q102" s="9"/>
      <c r="R102" s="9"/>
      <c r="S102" s="9"/>
    </row>
    <row r="103" spans="1:19" x14ac:dyDescent="0.25">
      <c r="A103" s="21" t="s">
        <v>75</v>
      </c>
      <c r="B103" s="21" t="s">
        <v>99</v>
      </c>
      <c r="C103" s="22">
        <v>1991</v>
      </c>
      <c r="D103" s="22">
        <v>45000</v>
      </c>
      <c r="E103" s="22">
        <v>90</v>
      </c>
      <c r="F103" s="23">
        <v>12500</v>
      </c>
      <c r="G103" s="24" t="s">
        <v>18</v>
      </c>
      <c r="H103" s="24">
        <v>600</v>
      </c>
      <c r="I103" s="24" t="s">
        <v>18</v>
      </c>
      <c r="J103" s="24">
        <v>13100</v>
      </c>
      <c r="Q103" s="9"/>
      <c r="R103" s="9"/>
      <c r="S103" s="9"/>
    </row>
    <row r="104" spans="1:19" x14ac:dyDescent="0.25">
      <c r="J104" s="18"/>
    </row>
  </sheetData>
  <conditionalFormatting sqref="K2:K4">
    <cfRule type="containsText" dxfId="5" priority="1" operator="containsText" text="103">
      <formula>NOT(ISERROR(SEARCH("103",K2)))</formula>
    </cfRule>
    <cfRule type="cellIs" dxfId="4" priority="3" operator="equal">
      <formula>"richtig"</formula>
    </cfRule>
  </conditionalFormatting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>
    <oddHeader>&amp;A</oddHeader>
    <oddFooter>Seite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" operator="beginsWith" id="{00DFC4CD-94CF-4E55-ACF3-B1F0CF284DB0}">
            <xm:f>LEFT(K2,LEN("stimmt noch nicht"))="stimmt noch nicht"</xm:f>
            <xm:f>"stimmt noch nicht"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K2:K4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Autos</vt:lpstr>
      <vt:lpstr>Datenbank</vt:lpstr>
    </vt:vector>
  </TitlesOfParts>
  <Manager/>
  <Company>Cluster 06 BLD SG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Lippuner Jürg</dc:creator>
  <cp:keywords/>
  <dc:description/>
  <cp:lastModifiedBy>Lippuner Jürg BZBS</cp:lastModifiedBy>
  <cp:revision/>
  <dcterms:created xsi:type="dcterms:W3CDTF">2013-10-27T13:47:49Z</dcterms:created>
  <dcterms:modified xsi:type="dcterms:W3CDTF">2023-11-05T14:44:39Z</dcterms:modified>
  <cp:category/>
  <cp:contentStatus/>
</cp:coreProperties>
</file>