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ippunerJ\Downloads\"/>
    </mc:Choice>
  </mc:AlternateContent>
  <xr:revisionPtr revIDLastSave="0" documentId="13_ncr:1_{A537FDD5-0598-4770-9815-B1C8696A848B}" xr6:coauthVersionLast="47" xr6:coauthVersionMax="47" xr10:uidLastSave="{00000000-0000-0000-0000-000000000000}"/>
  <bookViews>
    <workbookView xWindow="28680" yWindow="-120" windowWidth="51840" windowHeight="21120" xr2:uid="{00000000-000D-0000-FFFF-FFFF00000000}"/>
  </bookViews>
  <sheets>
    <sheet name="Notenliste" sheetId="1" r:id="rId1"/>
    <sheet name="Alt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13" i="2"/>
  <c r="F21" i="2"/>
  <c r="F10" i="2"/>
  <c r="F11" i="2"/>
  <c r="F17" i="2"/>
  <c r="F18" i="2"/>
  <c r="F20" i="2"/>
  <c r="Q5" i="2"/>
  <c r="Q11" i="2"/>
  <c r="Q13" i="2"/>
  <c r="Q17" i="2"/>
  <c r="Q21" i="2"/>
  <c r="C24" i="2"/>
  <c r="Q24" i="2" s="1"/>
  <c r="C23" i="2"/>
  <c r="Q23" i="2" s="1"/>
  <c r="C22" i="2"/>
  <c r="Q22" i="2" s="1"/>
  <c r="C20" i="2"/>
  <c r="Q20" i="2" s="1"/>
  <c r="C19" i="2"/>
  <c r="Q19" i="2" s="1"/>
  <c r="C18" i="2"/>
  <c r="Q18" i="2" s="1"/>
  <c r="C16" i="2"/>
  <c r="Q16" i="2" s="1"/>
  <c r="C15" i="2"/>
  <c r="Q15" i="2" s="1"/>
  <c r="C14" i="2"/>
  <c r="Q14" i="2" s="1"/>
  <c r="C12" i="2"/>
  <c r="Q12" i="2" s="1"/>
  <c r="C10" i="2"/>
  <c r="Q10" i="2" s="1"/>
  <c r="C9" i="2"/>
  <c r="Q9" i="2" s="1"/>
  <c r="C8" i="2"/>
  <c r="Q8" i="2" s="1"/>
  <c r="C7" i="2"/>
  <c r="Q7" i="2" s="1"/>
  <c r="C6" i="2"/>
  <c r="Q6" i="2" s="1"/>
  <c r="C3" i="2"/>
  <c r="Q3" i="2" s="1"/>
  <c r="C4" i="2"/>
  <c r="Q4" i="2" s="1"/>
  <c r="C2" i="2"/>
  <c r="Q2" i="2" s="1"/>
  <c r="P23" i="2"/>
  <c r="P24" i="2"/>
  <c r="P3" i="2"/>
  <c r="P4" i="2"/>
  <c r="P6" i="2"/>
  <c r="P7" i="2"/>
  <c r="P8" i="2"/>
  <c r="P9" i="2"/>
  <c r="P10" i="2"/>
  <c r="P12" i="2"/>
  <c r="P13" i="2"/>
  <c r="P14" i="2"/>
  <c r="P15" i="2"/>
  <c r="P16" i="2"/>
  <c r="P18" i="2"/>
  <c r="P19" i="2"/>
  <c r="P20" i="2"/>
  <c r="P22" i="2"/>
  <c r="P2" i="2"/>
  <c r="F9" i="2" l="1"/>
  <c r="F24" i="2"/>
  <c r="F16" i="2"/>
  <c r="F8" i="2"/>
  <c r="F23" i="2"/>
  <c r="F15" i="2"/>
  <c r="F7" i="2"/>
  <c r="F22" i="2"/>
  <c r="F14" i="2"/>
  <c r="F6" i="2"/>
  <c r="F12" i="2"/>
  <c r="F4" i="2"/>
  <c r="F19" i="2"/>
  <c r="F3" i="2"/>
  <c r="F2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" i="1"/>
  <c r="E3" i="1"/>
  <c r="S3" i="1" s="1"/>
  <c r="E4" i="1"/>
  <c r="S4" i="1" s="1"/>
  <c r="E5" i="1"/>
  <c r="S5" i="1" s="1"/>
  <c r="E6" i="1"/>
  <c r="S6" i="1" s="1"/>
  <c r="E7" i="1"/>
  <c r="S7" i="1" s="1"/>
  <c r="E8" i="1"/>
  <c r="S8" i="1" s="1"/>
  <c r="E9" i="1"/>
  <c r="S9" i="1" s="1"/>
  <c r="E10" i="1"/>
  <c r="S10" i="1" s="1"/>
  <c r="E11" i="1"/>
  <c r="S11" i="1" s="1"/>
  <c r="E12" i="1"/>
  <c r="S12" i="1" s="1"/>
  <c r="E13" i="1"/>
  <c r="S13" i="1" s="1"/>
  <c r="E14" i="1"/>
  <c r="S14" i="1" s="1"/>
  <c r="E15" i="1"/>
  <c r="S15" i="1" s="1"/>
  <c r="E16" i="1"/>
  <c r="S16" i="1" s="1"/>
  <c r="E17" i="1"/>
  <c r="S17" i="1" s="1"/>
  <c r="E18" i="1"/>
  <c r="S18" i="1" s="1"/>
  <c r="E19" i="1"/>
  <c r="S19" i="1" s="1"/>
  <c r="E2" i="1"/>
  <c r="S2" i="1" s="1"/>
</calcChain>
</file>

<file path=xl/sharedStrings.xml><?xml version="1.0" encoding="utf-8"?>
<sst xmlns="http://schemas.openxmlformats.org/spreadsheetml/2006/main" count="132" uniqueCount="102">
  <si>
    <t>Carmen</t>
  </si>
  <si>
    <t>Sandro</t>
  </si>
  <si>
    <t>Nachname</t>
  </si>
  <si>
    <t>Vorname</t>
  </si>
  <si>
    <t>Deutsch</t>
  </si>
  <si>
    <t>Englisch</t>
  </si>
  <si>
    <t>Französisch</t>
  </si>
  <si>
    <t>Schnitt</t>
  </si>
  <si>
    <t>Beurteilung</t>
  </si>
  <si>
    <t>WENN</t>
  </si>
  <si>
    <t>Note &gt;= 5</t>
  </si>
  <si>
    <t>Gut</t>
  </si>
  <si>
    <t>SONST</t>
  </si>
  <si>
    <t>DANN</t>
  </si>
  <si>
    <t>Note &gt;= 4</t>
  </si>
  <si>
    <t>genügend</t>
  </si>
  <si>
    <t>Note &gt;= 3</t>
  </si>
  <si>
    <t>ungenügend</t>
  </si>
  <si>
    <t>schlecht</t>
  </si>
  <si>
    <t>Schreiben Sie die Beurteilung</t>
  </si>
  <si>
    <t>gut</t>
  </si>
  <si>
    <t>mit verschachtelten WENN-Funktionen in die Spalte G.</t>
  </si>
  <si>
    <r>
      <t>=</t>
    </r>
    <r>
      <rPr>
        <sz val="13"/>
        <color rgb="FF7030A0"/>
        <rFont val="Segoe UI"/>
        <family val="2"/>
      </rPr>
      <t>WENN</t>
    </r>
    <r>
      <rPr>
        <sz val="13"/>
        <color theme="1"/>
        <rFont val="Segoe UI"/>
        <family val="2"/>
      </rPr>
      <t>(Bedingung-1;</t>
    </r>
    <r>
      <rPr>
        <sz val="13"/>
        <color rgb="FF0070C0"/>
        <rFont val="Segoe UI"/>
        <family val="2"/>
      </rPr>
      <t>DANN</t>
    </r>
    <r>
      <rPr>
        <sz val="13"/>
        <color theme="1"/>
        <rFont val="Segoe UI"/>
        <family val="2"/>
      </rPr>
      <t>;</t>
    </r>
    <r>
      <rPr>
        <sz val="13"/>
        <color rgb="FFFF0000"/>
        <rFont val="Segoe UI"/>
        <family val="2"/>
      </rPr>
      <t>WENN(Bedingung-2;DANN;WENN(...</t>
    </r>
  </si>
  <si>
    <t>Schüler 1</t>
  </si>
  <si>
    <t>Schüler 2</t>
  </si>
  <si>
    <t>Schüler 3</t>
  </si>
  <si>
    <t>Schüler 4</t>
  </si>
  <si>
    <t>Schüler 5</t>
  </si>
  <si>
    <t>Schüler 6</t>
  </si>
  <si>
    <t>Schüler 7</t>
  </si>
  <si>
    <t>Schüler 8</t>
  </si>
  <si>
    <t>Schüler 9</t>
  </si>
  <si>
    <t>Schüler 10</t>
  </si>
  <si>
    <t>Schüler 11</t>
  </si>
  <si>
    <t>Schüler 12</t>
  </si>
  <si>
    <t>Schüler 13</t>
  </si>
  <si>
    <t>Schüler 14</t>
  </si>
  <si>
    <t>Schüler 15</t>
  </si>
  <si>
    <t>Schüler 16</t>
  </si>
  <si>
    <t>Schüler 17</t>
  </si>
  <si>
    <t>Schüler 18</t>
  </si>
  <si>
    <t>Formatieren Sie bedingt</t>
  </si>
  <si>
    <t>grüne Füllung</t>
  </si>
  <si>
    <t>blaue Füllung</t>
  </si>
  <si>
    <t>gelbe Füllung</t>
  </si>
  <si>
    <t>rote Füllung</t>
  </si>
  <si>
    <t>-&gt;</t>
  </si>
  <si>
    <t>Aufgaben</t>
  </si>
  <si>
    <t>Geburtsdatum</t>
  </si>
  <si>
    <t>Balzer</t>
  </si>
  <si>
    <t>Michael</t>
  </si>
  <si>
    <t>Beck</t>
  </si>
  <si>
    <t>Belinda</t>
  </si>
  <si>
    <t>Bernegger</t>
  </si>
  <si>
    <t>Marion</t>
  </si>
  <si>
    <t>Brendle</t>
  </si>
  <si>
    <t>Karin</t>
  </si>
  <si>
    <t>Gaug</t>
  </si>
  <si>
    <t>Martin</t>
  </si>
  <si>
    <t>Güpfert</t>
  </si>
  <si>
    <t>Heinemeyer</t>
  </si>
  <si>
    <t>Tobias</t>
  </si>
  <si>
    <t>Iten</t>
  </si>
  <si>
    <t>Yvonne</t>
  </si>
  <si>
    <t>Kranz</t>
  </si>
  <si>
    <t>Nigg</t>
  </si>
  <si>
    <t>Aktuelles Alter</t>
  </si>
  <si>
    <t>Oehri</t>
  </si>
  <si>
    <t>Stefan</t>
  </si>
  <si>
    <t>Puopolo</t>
  </si>
  <si>
    <t>Pino</t>
  </si>
  <si>
    <t>Saxer</t>
  </si>
  <si>
    <t>Gabi</t>
  </si>
  <si>
    <t>Schwendener</t>
  </si>
  <si>
    <t>Hans</t>
  </si>
  <si>
    <t>Fetz</t>
  </si>
  <si>
    <t>Nadja</t>
  </si>
  <si>
    <t>Fuchs</t>
  </si>
  <si>
    <t>Sven</t>
  </si>
  <si>
    <t>Hasler</t>
  </si>
  <si>
    <t>Dietmar</t>
  </si>
  <si>
    <t>Hermann</t>
  </si>
  <si>
    <t>Claudia</t>
  </si>
  <si>
    <t>Lardi</t>
  </si>
  <si>
    <t>Marock</t>
  </si>
  <si>
    <t>Laetitia</t>
  </si>
  <si>
    <t>Näscher</t>
  </si>
  <si>
    <t>Alex</t>
  </si>
  <si>
    <t>Telser</t>
  </si>
  <si>
    <t>Berechnen Sie in der Spalte D das Alter in Jahren</t>
  </si>
  <si>
    <t>Achten Sie darauf, dass …</t>
  </si>
  <si>
    <t>Alter berechnen</t>
  </si>
  <si>
    <t>kein Eintrag vorhanden</t>
  </si>
  <si>
    <t>kein Eintrag</t>
  </si>
  <si>
    <t/>
  </si>
  <si>
    <t>die Person über 25 ist.</t>
  </si>
  <si>
    <r>
      <t xml:space="preserve">Formatieren Sie die Alterswerte bedingt: </t>
    </r>
    <r>
      <rPr>
        <b/>
        <sz val="13"/>
        <color rgb="FF0070C0"/>
        <rFont val="Segoe UI"/>
        <family val="2"/>
      </rPr>
      <t>blau und fett,</t>
    </r>
    <r>
      <rPr>
        <sz val="13"/>
        <color theme="1"/>
        <rFont val="Segoe UI"/>
        <family val="2"/>
      </rPr>
      <t xml:space="preserve"> wenn</t>
    </r>
  </si>
  <si>
    <t>Tipp: kein Eintrag = ""</t>
  </si>
  <si>
    <t>ab Note 5</t>
  </si>
  <si>
    <t>ab Note 4</t>
  </si>
  <si>
    <t>ab Note 3</t>
  </si>
  <si>
    <t>alle tieferen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</si>
</sst>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name val="Aptos Narrow"/>
      <family val="2"/>
      <scheme val="minor"/>
    </font>
    <font>
      <b/>
      <sz val="16"/>
      <color rgb="FF7030A0"/>
      <name val="Aptos Narrow"/>
      <family val="2"/>
      <scheme val="minor"/>
    </font>
    <font>
      <b/>
      <sz val="16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Segoe UI"/>
      <family val="2"/>
    </font>
    <font>
      <b/>
      <sz val="13"/>
      <color theme="1"/>
      <name val="Segoe UI"/>
      <family val="2"/>
    </font>
    <font>
      <sz val="13"/>
      <color theme="1"/>
      <name val="Aptos Narrow"/>
      <family val="2"/>
      <scheme val="minor"/>
    </font>
    <font>
      <sz val="13"/>
      <color theme="1"/>
      <name val="Segoe UI"/>
      <family val="2"/>
    </font>
    <font>
      <sz val="13"/>
      <color rgb="FF7030A0"/>
      <name val="Segoe UI"/>
      <family val="2"/>
    </font>
    <font>
      <sz val="13"/>
      <color rgb="FF0070C0"/>
      <name val="Segoe UI"/>
      <family val="2"/>
    </font>
    <font>
      <sz val="13"/>
      <color rgb="FFFF0000"/>
      <name val="Segoe UI"/>
      <family val="2"/>
    </font>
    <font>
      <sz val="10"/>
      <color theme="1"/>
      <name val="Aptos Narrow"/>
      <family val="2"/>
      <scheme val="minor"/>
    </font>
    <font>
      <b/>
      <sz val="13"/>
      <color rgb="FF0070C0"/>
      <name val="Segoe UI"/>
      <family val="2"/>
    </font>
    <font>
      <i/>
      <sz val="12"/>
      <color theme="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medium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8" fillId="5" borderId="0" xfId="0" applyFont="1" applyFill="1"/>
    <xf numFmtId="0" fontId="9" fillId="5" borderId="0" xfId="0" applyFont="1" applyFill="1"/>
    <xf numFmtId="0" fontId="10" fillId="5" borderId="0" xfId="0" applyFont="1" applyFill="1"/>
    <xf numFmtId="0" fontId="11" fillId="5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2" fillId="0" borderId="1" xfId="0" applyFont="1" applyBorder="1"/>
    <xf numFmtId="0" fontId="2" fillId="8" borderId="1" xfId="0" applyFont="1" applyFill="1" applyBorder="1"/>
    <xf numFmtId="0" fontId="1" fillId="0" borderId="1" xfId="0" applyFont="1" applyBorder="1"/>
    <xf numFmtId="0" fontId="9" fillId="5" borderId="0" xfId="0" applyFont="1" applyFill="1" applyAlignment="1">
      <alignment horizontal="center"/>
    </xf>
    <xf numFmtId="0" fontId="15" fillId="0" borderId="0" xfId="0" applyFont="1"/>
    <xf numFmtId="0" fontId="3" fillId="9" borderId="2" xfId="0" applyFont="1" applyFill="1" applyBorder="1" applyAlignment="1">
      <alignment vertical="center"/>
    </xf>
    <xf numFmtId="14" fontId="3" fillId="9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horizontal="right" vertical="center"/>
    </xf>
    <xf numFmtId="0" fontId="4" fillId="5" borderId="2" xfId="0" applyFont="1" applyFill="1" applyBorder="1" applyAlignment="1">
      <alignment horizontal="center" vertical="center"/>
    </xf>
    <xf numFmtId="0" fontId="17" fillId="5" borderId="0" xfId="0" applyFont="1" applyFill="1"/>
    <xf numFmtId="0" fontId="5" fillId="4" borderId="11" xfId="0" applyFont="1" applyFill="1" applyBorder="1"/>
    <xf numFmtId="0" fontId="2" fillId="4" borderId="12" xfId="0" applyFont="1" applyFill="1" applyBorder="1"/>
    <xf numFmtId="0" fontId="6" fillId="4" borderId="12" xfId="0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2" fillId="4" borderId="0" xfId="0" applyFont="1" applyFill="1"/>
    <xf numFmtId="0" fontId="7" fillId="6" borderId="0" xfId="0" applyFont="1" applyFill="1"/>
    <xf numFmtId="0" fontId="5" fillId="6" borderId="0" xfId="0" applyFont="1" applyFill="1"/>
    <xf numFmtId="0" fontId="2" fillId="6" borderId="0" xfId="0" applyFont="1" applyFill="1"/>
    <xf numFmtId="0" fontId="6" fillId="6" borderId="0" xfId="0" applyFont="1" applyFill="1"/>
    <xf numFmtId="0" fontId="2" fillId="6" borderId="15" xfId="0" applyFont="1" applyFill="1" applyBorder="1"/>
    <xf numFmtId="0" fontId="7" fillId="7" borderId="0" xfId="0" applyFont="1" applyFill="1"/>
    <xf numFmtId="0" fontId="5" fillId="7" borderId="0" xfId="0" applyFont="1" applyFill="1"/>
    <xf numFmtId="0" fontId="2" fillId="7" borderId="0" xfId="0" applyFont="1" applyFill="1"/>
    <xf numFmtId="0" fontId="6" fillId="7" borderId="0" xfId="0" applyFont="1" applyFill="1"/>
    <xf numFmtId="0" fontId="2" fillId="7" borderId="15" xfId="0" applyFont="1" applyFill="1" applyBorder="1"/>
    <xf numFmtId="0" fontId="2" fillId="4" borderId="16" xfId="0" applyFont="1" applyFill="1" applyBorder="1"/>
    <xf numFmtId="0" fontId="2" fillId="4" borderId="17" xfId="0" applyFont="1" applyFill="1" applyBorder="1"/>
    <xf numFmtId="0" fontId="2" fillId="6" borderId="17" xfId="0" applyFont="1" applyFill="1" applyBorder="1"/>
    <xf numFmtId="0" fontId="2" fillId="7" borderId="17" xfId="0" applyFont="1" applyFill="1" applyBorder="1"/>
    <xf numFmtId="0" fontId="7" fillId="2" borderId="17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9" fillId="8" borderId="3" xfId="0" applyFont="1" applyFill="1" applyBorder="1"/>
    <xf numFmtId="0" fontId="10" fillId="8" borderId="4" xfId="0" applyFont="1" applyFill="1" applyBorder="1"/>
    <xf numFmtId="0" fontId="10" fillId="8" borderId="5" xfId="0" applyFont="1" applyFill="1" applyBorder="1"/>
    <xf numFmtId="0" fontId="9" fillId="8" borderId="6" xfId="0" applyFont="1" applyFill="1" applyBorder="1" applyAlignment="1">
      <alignment horizontal="center"/>
    </xf>
    <xf numFmtId="0" fontId="11" fillId="8" borderId="0" xfId="0" applyFont="1" applyFill="1"/>
    <xf numFmtId="0" fontId="10" fillId="8" borderId="0" xfId="0" applyFont="1" applyFill="1"/>
    <xf numFmtId="0" fontId="8" fillId="8" borderId="0" xfId="0" applyFont="1" applyFill="1"/>
    <xf numFmtId="0" fontId="10" fillId="8" borderId="7" xfId="0" applyFont="1" applyFill="1" applyBorder="1"/>
    <xf numFmtId="0" fontId="9" fillId="8" borderId="6" xfId="0" quotePrefix="1" applyFont="1" applyFill="1" applyBorder="1" applyAlignment="1">
      <alignment horizontal="center"/>
    </xf>
    <xf numFmtId="0" fontId="11" fillId="8" borderId="0" xfId="0" quotePrefix="1" applyFont="1" applyFill="1"/>
    <xf numFmtId="0" fontId="10" fillId="8" borderId="0" xfId="0" quotePrefix="1" applyFont="1" applyFill="1"/>
    <xf numFmtId="0" fontId="9" fillId="8" borderId="8" xfId="0" applyFont="1" applyFill="1" applyBorder="1" applyAlignment="1">
      <alignment horizontal="center"/>
    </xf>
    <xf numFmtId="0" fontId="11" fillId="8" borderId="9" xfId="0" applyFont="1" applyFill="1" applyBorder="1"/>
    <xf numFmtId="0" fontId="10" fillId="8" borderId="9" xfId="0" applyFont="1" applyFill="1" applyBorder="1"/>
    <xf numFmtId="0" fontId="10" fillId="8" borderId="10" xfId="0" applyFont="1" applyFill="1" applyBorder="1"/>
  </cellXfs>
  <cellStyles count="1">
    <cellStyle name="Standard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EF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zoomScale="130" zoomScaleNormal="130" workbookViewId="0"/>
  </sheetViews>
  <sheetFormatPr baseColWidth="10" defaultColWidth="10.5546875" defaultRowHeight="18" x14ac:dyDescent="0.35"/>
  <cols>
    <col min="1" max="2" width="14.21875" style="1" customWidth="1"/>
    <col min="3" max="5" width="13.6640625" style="1" customWidth="1"/>
    <col min="6" max="6" width="15.33203125" style="1" customWidth="1"/>
    <col min="7" max="7" width="11.44140625" style="1" customWidth="1"/>
    <col min="8" max="8" width="11.21875" style="1" customWidth="1"/>
    <col min="9" max="11" width="10.5546875" style="1"/>
    <col min="12" max="12" width="13.5546875" style="1" customWidth="1"/>
    <col min="13" max="13" width="3.6640625" style="1" customWidth="1"/>
    <col min="14" max="14" width="10.5546875" style="1"/>
    <col min="15" max="15" width="15.21875" style="1" customWidth="1"/>
    <col min="16" max="16" width="10.5546875" style="1"/>
    <col min="17" max="20" width="0" style="1" hidden="1" customWidth="1"/>
    <col min="21" max="16384" width="10.5546875" style="1"/>
  </cols>
  <sheetData>
    <row r="1" spans="1:19" x14ac:dyDescent="0.35">
      <c r="A1" s="6" t="s">
        <v>2</v>
      </c>
      <c r="B1" s="7" t="s">
        <v>4</v>
      </c>
      <c r="C1" s="7" t="s">
        <v>5</v>
      </c>
      <c r="D1" s="7" t="s">
        <v>6</v>
      </c>
      <c r="E1" s="7" t="s">
        <v>7</v>
      </c>
      <c r="F1" s="6" t="s">
        <v>8</v>
      </c>
    </row>
    <row r="2" spans="1:19" ht="19.8" x14ac:dyDescent="0.45">
      <c r="A2" s="8" t="s">
        <v>23</v>
      </c>
      <c r="B2" s="8">
        <v>2.25</v>
      </c>
      <c r="C2" s="8">
        <v>2.75</v>
      </c>
      <c r="D2" s="8">
        <v>3</v>
      </c>
      <c r="E2" s="10">
        <f>ROUND(AVERAGE(B2:D2),1)</f>
        <v>2.7</v>
      </c>
      <c r="F2" s="9"/>
      <c r="G2" s="1" t="str">
        <f>IF(F2="","",IF(F2=S2,"richtig","hoppla"))</f>
        <v/>
      </c>
      <c r="H2" s="42" t="s">
        <v>47</v>
      </c>
      <c r="I2" s="43"/>
      <c r="J2" s="43"/>
      <c r="K2" s="43"/>
      <c r="L2" s="43"/>
      <c r="M2" s="43"/>
      <c r="N2" s="43"/>
      <c r="O2" s="44"/>
      <c r="S2" s="1" t="str">
        <f>IF(E2&gt;=5,"gut",IF(E2&gt;=4,"genügend",IF(E2&gt;=3,"ungenügend","schlecht")))</f>
        <v>schlecht</v>
      </c>
    </row>
    <row r="3" spans="1:19" ht="19.8" x14ac:dyDescent="0.45">
      <c r="A3" s="8" t="s">
        <v>24</v>
      </c>
      <c r="B3" s="8">
        <v>5.25</v>
      </c>
      <c r="C3" s="8">
        <v>3.25</v>
      </c>
      <c r="D3" s="8">
        <v>5</v>
      </c>
      <c r="E3" s="10">
        <f t="shared" ref="E3:E19" si="0">ROUND(AVERAGE(B3:D3),1)</f>
        <v>4.5</v>
      </c>
      <c r="F3" s="9"/>
      <c r="G3" s="1" t="str">
        <f t="shared" ref="G3:G19" si="1">IF(F3="","",IF(F3=S3,"richtig","hoppla"))</f>
        <v/>
      </c>
      <c r="H3" s="45">
        <v>1</v>
      </c>
      <c r="I3" s="46" t="s">
        <v>19</v>
      </c>
      <c r="J3" s="46"/>
      <c r="K3" s="47"/>
      <c r="L3" s="48" t="s">
        <v>20</v>
      </c>
      <c r="M3" s="47"/>
      <c r="N3" s="47" t="s">
        <v>98</v>
      </c>
      <c r="O3" s="49"/>
      <c r="S3" s="1" t="str">
        <f t="shared" ref="S3:S19" si="2">IF(E3&gt;=5,"gut",IF(E3&gt;=4,"genügend",IF(E3&gt;=3,"ungenügend","schlecht")))</f>
        <v>genügend</v>
      </c>
    </row>
    <row r="4" spans="1:19" ht="19.8" x14ac:dyDescent="0.45">
      <c r="A4" s="8" t="s">
        <v>25</v>
      </c>
      <c r="B4" s="8">
        <v>4.5</v>
      </c>
      <c r="C4" s="8">
        <v>5.25</v>
      </c>
      <c r="D4" s="8">
        <v>2.25</v>
      </c>
      <c r="E4" s="10">
        <f t="shared" si="0"/>
        <v>4</v>
      </c>
      <c r="F4" s="9"/>
      <c r="G4" s="1" t="str">
        <f t="shared" si="1"/>
        <v/>
      </c>
      <c r="H4" s="45"/>
      <c r="I4" s="46"/>
      <c r="J4" s="46"/>
      <c r="K4" s="46"/>
      <c r="L4" s="48" t="s">
        <v>15</v>
      </c>
      <c r="M4" s="47"/>
      <c r="N4" s="47" t="s">
        <v>99</v>
      </c>
      <c r="O4" s="49"/>
      <c r="S4" s="1" t="str">
        <f t="shared" si="2"/>
        <v>genügend</v>
      </c>
    </row>
    <row r="5" spans="1:19" ht="19.8" x14ac:dyDescent="0.45">
      <c r="A5" s="8" t="s">
        <v>26</v>
      </c>
      <c r="B5" s="8">
        <v>2</v>
      </c>
      <c r="C5" s="8">
        <v>2.75</v>
      </c>
      <c r="D5" s="8">
        <v>3.75</v>
      </c>
      <c r="E5" s="10">
        <f t="shared" si="0"/>
        <v>2.8</v>
      </c>
      <c r="F5" s="9"/>
      <c r="G5" s="1" t="str">
        <f t="shared" si="1"/>
        <v/>
      </c>
      <c r="H5" s="45"/>
      <c r="I5" s="46"/>
      <c r="J5" s="46"/>
      <c r="K5" s="46"/>
      <c r="L5" s="48" t="s">
        <v>17</v>
      </c>
      <c r="M5" s="47"/>
      <c r="N5" s="47" t="s">
        <v>100</v>
      </c>
      <c r="O5" s="49"/>
      <c r="S5" s="1" t="str">
        <f t="shared" si="2"/>
        <v>schlecht</v>
      </c>
    </row>
    <row r="6" spans="1:19" ht="19.8" x14ac:dyDescent="0.45">
      <c r="A6" s="8" t="s">
        <v>27</v>
      </c>
      <c r="B6" s="8">
        <v>5.75</v>
      </c>
      <c r="C6" s="8">
        <v>2</v>
      </c>
      <c r="D6" s="8">
        <v>4.25</v>
      </c>
      <c r="E6" s="10">
        <f t="shared" si="0"/>
        <v>4</v>
      </c>
      <c r="F6" s="9"/>
      <c r="G6" s="1" t="str">
        <f t="shared" si="1"/>
        <v/>
      </c>
      <c r="H6" s="45"/>
      <c r="I6" s="46"/>
      <c r="J6" s="46"/>
      <c r="K6" s="46"/>
      <c r="L6" s="48" t="s">
        <v>18</v>
      </c>
      <c r="M6" s="47"/>
      <c r="N6" s="47" t="s">
        <v>101</v>
      </c>
      <c r="O6" s="49"/>
      <c r="S6" s="1" t="str">
        <f t="shared" si="2"/>
        <v>genügend</v>
      </c>
    </row>
    <row r="7" spans="1:19" ht="19.8" x14ac:dyDescent="0.45">
      <c r="A7" s="8" t="s">
        <v>28</v>
      </c>
      <c r="B7" s="8">
        <v>5.25</v>
      </c>
      <c r="C7" s="8">
        <v>3</v>
      </c>
      <c r="D7" s="8">
        <v>4</v>
      </c>
      <c r="E7" s="10">
        <f t="shared" si="0"/>
        <v>4.0999999999999996</v>
      </c>
      <c r="F7" s="9"/>
      <c r="G7" s="1" t="str">
        <f t="shared" si="1"/>
        <v/>
      </c>
      <c r="H7" s="45"/>
      <c r="I7" s="46"/>
      <c r="J7" s="46"/>
      <c r="K7" s="46"/>
      <c r="L7" s="47"/>
      <c r="M7" s="47"/>
      <c r="N7" s="47"/>
      <c r="O7" s="49"/>
      <c r="S7" s="1" t="str">
        <f t="shared" si="2"/>
        <v>genügend</v>
      </c>
    </row>
    <row r="8" spans="1:19" ht="19.8" x14ac:dyDescent="0.45">
      <c r="A8" s="8" t="s">
        <v>29</v>
      </c>
      <c r="B8" s="8">
        <v>5.5</v>
      </c>
      <c r="C8" s="8">
        <v>5</v>
      </c>
      <c r="D8" s="8">
        <v>5.25</v>
      </c>
      <c r="E8" s="10">
        <f t="shared" si="0"/>
        <v>5.3</v>
      </c>
      <c r="F8" s="9"/>
      <c r="G8" s="1" t="str">
        <f t="shared" si="1"/>
        <v/>
      </c>
      <c r="H8" s="45"/>
      <c r="I8" s="46" t="s">
        <v>21</v>
      </c>
      <c r="J8" s="47"/>
      <c r="K8" s="47"/>
      <c r="L8" s="47"/>
      <c r="M8" s="47"/>
      <c r="N8" s="47"/>
      <c r="O8" s="49"/>
      <c r="S8" s="1" t="str">
        <f t="shared" si="2"/>
        <v>gut</v>
      </c>
    </row>
    <row r="9" spans="1:19" ht="19.8" x14ac:dyDescent="0.45">
      <c r="A9" s="8" t="s">
        <v>30</v>
      </c>
      <c r="B9" s="8">
        <v>5.25</v>
      </c>
      <c r="C9" s="8">
        <v>5.75</v>
      </c>
      <c r="D9" s="8">
        <v>2</v>
      </c>
      <c r="E9" s="10">
        <f t="shared" si="0"/>
        <v>4.3</v>
      </c>
      <c r="F9" s="9"/>
      <c r="G9" s="1" t="str">
        <f t="shared" si="1"/>
        <v/>
      </c>
      <c r="H9" s="45"/>
      <c r="I9" s="46"/>
      <c r="J9" s="47"/>
      <c r="K9" s="47"/>
      <c r="L9" s="47"/>
      <c r="M9" s="47"/>
      <c r="N9" s="47"/>
      <c r="O9" s="49"/>
      <c r="S9" s="1" t="str">
        <f t="shared" si="2"/>
        <v>genügend</v>
      </c>
    </row>
    <row r="10" spans="1:19" ht="19.8" x14ac:dyDescent="0.45">
      <c r="A10" s="8" t="s">
        <v>31</v>
      </c>
      <c r="B10" s="8">
        <v>2</v>
      </c>
      <c r="C10" s="8">
        <v>3</v>
      </c>
      <c r="D10" s="8">
        <v>4.75</v>
      </c>
      <c r="E10" s="10">
        <f t="shared" si="0"/>
        <v>3.3</v>
      </c>
      <c r="F10" s="9"/>
      <c r="G10" s="1" t="str">
        <f t="shared" si="1"/>
        <v/>
      </c>
      <c r="H10" s="50"/>
      <c r="I10" s="51" t="s">
        <v>22</v>
      </c>
      <c r="J10" s="47"/>
      <c r="K10" s="47"/>
      <c r="L10" s="47"/>
      <c r="M10" s="47"/>
      <c r="N10" s="47"/>
      <c r="O10" s="49"/>
      <c r="S10" s="1" t="str">
        <f t="shared" si="2"/>
        <v>ungenügend</v>
      </c>
    </row>
    <row r="11" spans="1:19" ht="19.8" x14ac:dyDescent="0.45">
      <c r="A11" s="8" t="s">
        <v>32</v>
      </c>
      <c r="B11" s="8">
        <v>5.5</v>
      </c>
      <c r="C11" s="8">
        <v>2.25</v>
      </c>
      <c r="D11" s="8">
        <v>4.25</v>
      </c>
      <c r="E11" s="10">
        <f t="shared" si="0"/>
        <v>4</v>
      </c>
      <c r="F11" s="9"/>
      <c r="G11" s="1" t="str">
        <f t="shared" si="1"/>
        <v/>
      </c>
      <c r="H11" s="45"/>
      <c r="I11" s="46"/>
      <c r="J11" s="47"/>
      <c r="K11" s="47"/>
      <c r="L11" s="47"/>
      <c r="M11" s="47"/>
      <c r="N11" s="47"/>
      <c r="O11" s="49"/>
      <c r="S11" s="1" t="str">
        <f t="shared" si="2"/>
        <v>genügend</v>
      </c>
    </row>
    <row r="12" spans="1:19" ht="19.8" x14ac:dyDescent="0.45">
      <c r="A12" s="8" t="s">
        <v>33</v>
      </c>
      <c r="B12" s="8">
        <v>4.5</v>
      </c>
      <c r="C12" s="8">
        <v>3</v>
      </c>
      <c r="D12" s="8">
        <v>5.25</v>
      </c>
      <c r="E12" s="10">
        <f t="shared" si="0"/>
        <v>4.3</v>
      </c>
      <c r="F12" s="9"/>
      <c r="G12" s="1" t="str">
        <f t="shared" si="1"/>
        <v/>
      </c>
      <c r="H12" s="45">
        <v>2</v>
      </c>
      <c r="I12" s="46" t="s">
        <v>41</v>
      </c>
      <c r="J12" s="47"/>
      <c r="K12" s="47"/>
      <c r="L12" s="47" t="s">
        <v>20</v>
      </c>
      <c r="M12" s="52" t="s">
        <v>46</v>
      </c>
      <c r="N12" s="47" t="s">
        <v>42</v>
      </c>
      <c r="O12" s="49"/>
      <c r="S12" s="1" t="str">
        <f t="shared" si="2"/>
        <v>genügend</v>
      </c>
    </row>
    <row r="13" spans="1:19" ht="19.8" x14ac:dyDescent="0.45">
      <c r="A13" s="8" t="s">
        <v>34</v>
      </c>
      <c r="B13" s="8">
        <v>5.25</v>
      </c>
      <c r="C13" s="8">
        <v>5.75</v>
      </c>
      <c r="D13" s="8">
        <v>4</v>
      </c>
      <c r="E13" s="10">
        <f t="shared" si="0"/>
        <v>5</v>
      </c>
      <c r="F13" s="9"/>
      <c r="G13" s="1" t="str">
        <f t="shared" si="1"/>
        <v/>
      </c>
      <c r="H13" s="45"/>
      <c r="I13" s="46"/>
      <c r="J13" s="47"/>
      <c r="K13" s="47"/>
      <c r="L13" s="47" t="s">
        <v>15</v>
      </c>
      <c r="M13" s="52" t="s">
        <v>46</v>
      </c>
      <c r="N13" s="47" t="s">
        <v>43</v>
      </c>
      <c r="O13" s="49"/>
      <c r="S13" s="1" t="str">
        <f t="shared" si="2"/>
        <v>gut</v>
      </c>
    </row>
    <row r="14" spans="1:19" ht="19.8" x14ac:dyDescent="0.45">
      <c r="A14" s="8" t="s">
        <v>35</v>
      </c>
      <c r="B14" s="8">
        <v>3.25</v>
      </c>
      <c r="C14" s="8">
        <v>5.75</v>
      </c>
      <c r="D14" s="8">
        <v>3.5</v>
      </c>
      <c r="E14" s="10">
        <f t="shared" si="0"/>
        <v>4.2</v>
      </c>
      <c r="F14" s="9"/>
      <c r="G14" s="1" t="str">
        <f t="shared" si="1"/>
        <v/>
      </c>
      <c r="H14" s="45"/>
      <c r="I14" s="46"/>
      <c r="J14" s="47"/>
      <c r="K14" s="47"/>
      <c r="L14" s="47" t="s">
        <v>17</v>
      </c>
      <c r="M14" s="52" t="s">
        <v>46</v>
      </c>
      <c r="N14" s="47" t="s">
        <v>44</v>
      </c>
      <c r="O14" s="49"/>
      <c r="S14" s="1" t="str">
        <f t="shared" si="2"/>
        <v>genügend</v>
      </c>
    </row>
    <row r="15" spans="1:19" ht="19.8" x14ac:dyDescent="0.45">
      <c r="A15" s="8" t="s">
        <v>36</v>
      </c>
      <c r="B15" s="8">
        <v>3</v>
      </c>
      <c r="C15" s="8">
        <v>5.75</v>
      </c>
      <c r="D15" s="8">
        <v>2</v>
      </c>
      <c r="E15" s="10">
        <f t="shared" si="0"/>
        <v>3.6</v>
      </c>
      <c r="F15" s="9"/>
      <c r="G15" s="1" t="str">
        <f t="shared" si="1"/>
        <v/>
      </c>
      <c r="H15" s="45"/>
      <c r="I15" s="46"/>
      <c r="J15" s="47"/>
      <c r="K15" s="47"/>
      <c r="L15" s="47" t="s">
        <v>18</v>
      </c>
      <c r="M15" s="52" t="s">
        <v>46</v>
      </c>
      <c r="N15" s="47" t="s">
        <v>45</v>
      </c>
      <c r="O15" s="49"/>
      <c r="S15" s="1" t="str">
        <f t="shared" si="2"/>
        <v>ungenügend</v>
      </c>
    </row>
    <row r="16" spans="1:19" ht="20.399999999999999" thickBot="1" x14ac:dyDescent="0.5">
      <c r="A16" s="8" t="s">
        <v>37</v>
      </c>
      <c r="B16" s="8">
        <v>4</v>
      </c>
      <c r="C16" s="8">
        <v>5.75</v>
      </c>
      <c r="D16" s="8">
        <v>5</v>
      </c>
      <c r="E16" s="10">
        <f t="shared" si="0"/>
        <v>4.9000000000000004</v>
      </c>
      <c r="F16" s="9"/>
      <c r="G16" s="1" t="str">
        <f t="shared" si="1"/>
        <v/>
      </c>
      <c r="H16" s="53"/>
      <c r="I16" s="54"/>
      <c r="J16" s="55"/>
      <c r="K16" s="55"/>
      <c r="L16" s="55"/>
      <c r="M16" s="55"/>
      <c r="N16" s="55"/>
      <c r="O16" s="56"/>
      <c r="S16" s="1" t="str">
        <f t="shared" si="2"/>
        <v>genügend</v>
      </c>
    </row>
    <row r="17" spans="1:19" x14ac:dyDescent="0.35">
      <c r="A17" s="8" t="s">
        <v>38</v>
      </c>
      <c r="B17" s="8">
        <v>4</v>
      </c>
      <c r="C17" s="8">
        <v>2.75</v>
      </c>
      <c r="D17" s="8">
        <v>2.5</v>
      </c>
      <c r="E17" s="10">
        <f t="shared" si="0"/>
        <v>3.1</v>
      </c>
      <c r="F17" s="9"/>
      <c r="G17" s="1" t="str">
        <f t="shared" si="1"/>
        <v/>
      </c>
      <c r="S17" s="1" t="str">
        <f t="shared" si="2"/>
        <v>ungenügend</v>
      </c>
    </row>
    <row r="18" spans="1:19" x14ac:dyDescent="0.35">
      <c r="A18" s="8" t="s">
        <v>39</v>
      </c>
      <c r="B18" s="8">
        <v>2.5</v>
      </c>
      <c r="C18" s="8">
        <v>6</v>
      </c>
      <c r="D18" s="8">
        <v>4.25</v>
      </c>
      <c r="E18" s="10">
        <f t="shared" si="0"/>
        <v>4.3</v>
      </c>
      <c r="F18" s="9"/>
      <c r="G18" s="1" t="str">
        <f t="shared" si="1"/>
        <v/>
      </c>
      <c r="S18" s="1" t="str">
        <f t="shared" si="2"/>
        <v>genügend</v>
      </c>
    </row>
    <row r="19" spans="1:19" x14ac:dyDescent="0.35">
      <c r="A19" s="8" t="s">
        <v>40</v>
      </c>
      <c r="B19" s="8">
        <v>6</v>
      </c>
      <c r="C19" s="8">
        <v>5.25</v>
      </c>
      <c r="D19" s="8">
        <v>5.75</v>
      </c>
      <c r="E19" s="10">
        <f t="shared" si="0"/>
        <v>5.7</v>
      </c>
      <c r="F19" s="9"/>
      <c r="G19" s="1" t="str">
        <f t="shared" si="1"/>
        <v/>
      </c>
      <c r="S19" s="1" t="str">
        <f t="shared" si="2"/>
        <v>gut</v>
      </c>
    </row>
    <row r="21" spans="1:19" ht="21" x14ac:dyDescent="0.4">
      <c r="A21" s="19" t="s">
        <v>9</v>
      </c>
      <c r="B21" s="20" t="s">
        <v>10</v>
      </c>
      <c r="C21" s="21" t="s">
        <v>13</v>
      </c>
      <c r="D21" s="20" t="s">
        <v>11</v>
      </c>
      <c r="E21" s="20"/>
      <c r="F21" s="20"/>
      <c r="G21" s="20"/>
      <c r="H21" s="20"/>
      <c r="I21" s="20"/>
      <c r="J21" s="20"/>
      <c r="K21" s="22"/>
    </row>
    <row r="22" spans="1:19" ht="21" x14ac:dyDescent="0.4">
      <c r="A22" s="23"/>
      <c r="B22" s="24"/>
      <c r="C22" s="25" t="s">
        <v>12</v>
      </c>
      <c r="D22" s="26" t="s">
        <v>9</v>
      </c>
      <c r="E22" s="27" t="s">
        <v>14</v>
      </c>
      <c r="F22" s="28" t="s">
        <v>13</v>
      </c>
      <c r="G22" s="27" t="s">
        <v>15</v>
      </c>
      <c r="H22" s="27"/>
      <c r="I22" s="27"/>
      <c r="J22" s="27"/>
      <c r="K22" s="29"/>
    </row>
    <row r="23" spans="1:19" ht="21" x14ac:dyDescent="0.4">
      <c r="A23" s="23"/>
      <c r="B23" s="24"/>
      <c r="C23" s="27"/>
      <c r="D23" s="27"/>
      <c r="E23" s="27"/>
      <c r="F23" s="30" t="s">
        <v>12</v>
      </c>
      <c r="G23" s="31" t="s">
        <v>9</v>
      </c>
      <c r="H23" s="32" t="s">
        <v>16</v>
      </c>
      <c r="I23" s="33" t="s">
        <v>13</v>
      </c>
      <c r="J23" s="32" t="s">
        <v>17</v>
      </c>
      <c r="K23" s="34"/>
    </row>
    <row r="24" spans="1:19" ht="21.6" thickBot="1" x14ac:dyDescent="0.45">
      <c r="A24" s="35"/>
      <c r="B24" s="36"/>
      <c r="C24" s="37"/>
      <c r="D24" s="37"/>
      <c r="E24" s="37"/>
      <c r="F24" s="38"/>
      <c r="G24" s="38"/>
      <c r="H24" s="38"/>
      <c r="I24" s="39" t="s">
        <v>12</v>
      </c>
      <c r="J24" s="40" t="s">
        <v>18</v>
      </c>
      <c r="K24" s="41"/>
    </row>
    <row r="25" spans="1:19" ht="18.600000000000001" thickTop="1" x14ac:dyDescent="0.35"/>
  </sheetData>
  <sortState xmlns:xlrd2="http://schemas.microsoft.com/office/spreadsheetml/2017/richdata2" ref="A1:A18">
    <sortCondition ref="A1"/>
  </sortState>
  <conditionalFormatting sqref="G2:G19">
    <cfRule type="containsText" dxfId="3" priority="1" operator="containsText" text="hoppla">
      <formula>NOT(ISERROR(SEARCH("hoppla",G2)))</formula>
    </cfRule>
    <cfRule type="containsText" dxfId="2" priority="2" operator="containsText" text="richtig">
      <formula>NOT(ISERROR(SEARCH("richtig",G2)))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"/>
  <sheetViews>
    <sheetView zoomScale="130" zoomScaleNormal="130" workbookViewId="0"/>
  </sheetViews>
  <sheetFormatPr baseColWidth="10" defaultColWidth="10.6640625" defaultRowHeight="18" x14ac:dyDescent="0.35"/>
  <cols>
    <col min="1" max="2" width="16.6640625" style="1" customWidth="1"/>
    <col min="3" max="3" width="18.5546875" style="1" customWidth="1"/>
    <col min="4" max="4" width="18" style="1" customWidth="1"/>
    <col min="5" max="5" width="4.44140625" style="1" customWidth="1"/>
    <col min="6" max="7" width="10.6640625" style="1"/>
    <col min="8" max="8" width="24.109375" style="1" customWidth="1"/>
    <col min="9" max="9" width="8.77734375" style="1" customWidth="1"/>
    <col min="10" max="10" width="22.77734375" style="1" customWidth="1"/>
    <col min="11" max="11" width="8.6640625" style="1" customWidth="1"/>
    <col min="12" max="12" width="16.88671875" style="1" customWidth="1"/>
    <col min="13" max="19" width="0" style="1" hidden="1" customWidth="1"/>
    <col min="20" max="16384" width="10.6640625" style="1"/>
  </cols>
  <sheetData>
    <row r="1" spans="1:17" ht="19.8" x14ac:dyDescent="0.45">
      <c r="A1" s="13" t="s">
        <v>2</v>
      </c>
      <c r="B1" s="13" t="s">
        <v>3</v>
      </c>
      <c r="C1" s="14" t="s">
        <v>48</v>
      </c>
      <c r="D1" s="14" t="s">
        <v>66</v>
      </c>
      <c r="G1" s="3" t="s">
        <v>47</v>
      </c>
      <c r="H1" s="4"/>
      <c r="I1" s="4"/>
      <c r="J1" s="4"/>
      <c r="K1" s="4"/>
      <c r="L1" s="4"/>
    </row>
    <row r="2" spans="1:17" ht="19.8" x14ac:dyDescent="0.45">
      <c r="A2" s="15" t="s">
        <v>49</v>
      </c>
      <c r="B2" s="15" t="s">
        <v>50</v>
      </c>
      <c r="C2" s="16">
        <f ca="1">DATE(YEAR(TODAY())-O2,N2,M2)</f>
        <v>36919</v>
      </c>
      <c r="D2" s="17"/>
      <c r="F2" s="12" t="str">
        <f>IF(D2="","",IF(D2=Q2,"richtig","hoppla"))</f>
        <v/>
      </c>
      <c r="G2" s="11">
        <v>1</v>
      </c>
      <c r="H2" s="5" t="s">
        <v>89</v>
      </c>
      <c r="I2" s="5"/>
      <c r="J2" s="4"/>
      <c r="K2" s="2"/>
      <c r="L2" s="2"/>
      <c r="M2" s="1">
        <v>28</v>
      </c>
      <c r="N2" s="1">
        <v>1</v>
      </c>
      <c r="O2" s="1">
        <v>23</v>
      </c>
      <c r="P2" s="1">
        <f ca="1">YEAR(TODAY())</f>
        <v>2024</v>
      </c>
      <c r="Q2" s="1">
        <f ca="1">IF(M2="","",DATEDIF(C2,TODAY(),"y"))</f>
        <v>23</v>
      </c>
    </row>
    <row r="3" spans="1:17" ht="19.8" x14ac:dyDescent="0.45">
      <c r="A3" s="15" t="s">
        <v>51</v>
      </c>
      <c r="B3" s="15" t="s">
        <v>52</v>
      </c>
      <c r="C3" s="16">
        <f t="shared" ref="C3:C24" ca="1" si="0">DATE(YEAR(TODAY())-O3,N3,M3)</f>
        <v>37634</v>
      </c>
      <c r="D3" s="17"/>
      <c r="F3" s="12" t="str">
        <f t="shared" ref="F3:F24" si="1">IF(D3="","",IF(D3=Q3,"richtig","hoppla"))</f>
        <v/>
      </c>
      <c r="G3" s="11"/>
      <c r="H3" s="5" t="s">
        <v>90</v>
      </c>
      <c r="I3" s="5"/>
      <c r="J3" s="5"/>
      <c r="K3" s="2"/>
      <c r="L3" s="2"/>
      <c r="M3" s="1">
        <v>13</v>
      </c>
      <c r="N3" s="1">
        <v>1</v>
      </c>
      <c r="O3" s="1">
        <v>21</v>
      </c>
      <c r="P3" s="1">
        <f t="shared" ref="P3:P24" ca="1" si="2">YEAR(TODAY())</f>
        <v>2024</v>
      </c>
      <c r="Q3" s="1">
        <f t="shared" ref="Q3:Q24" ca="1" si="3">IF(M3="","",DATEDIF(C3,TODAY(),"y"))</f>
        <v>21</v>
      </c>
    </row>
    <row r="4" spans="1:17" ht="19.8" x14ac:dyDescent="0.45">
      <c r="A4" s="15" t="s">
        <v>53</v>
      </c>
      <c r="B4" s="15" t="s">
        <v>54</v>
      </c>
      <c r="C4" s="16">
        <f t="shared" ca="1" si="0"/>
        <v>37998</v>
      </c>
      <c r="D4" s="17"/>
      <c r="F4" s="12" t="str">
        <f t="shared" si="1"/>
        <v/>
      </c>
      <c r="G4" s="11"/>
      <c r="H4" s="5"/>
      <c r="I4" s="5" t="s">
        <v>9</v>
      </c>
      <c r="J4" s="2" t="s">
        <v>92</v>
      </c>
      <c r="K4" s="2" t="s">
        <v>13</v>
      </c>
      <c r="L4" s="2" t="s">
        <v>93</v>
      </c>
      <c r="M4" s="1">
        <v>12</v>
      </c>
      <c r="N4" s="1">
        <v>1</v>
      </c>
      <c r="O4" s="1">
        <v>20</v>
      </c>
      <c r="P4" s="1">
        <f t="shared" ca="1" si="2"/>
        <v>2024</v>
      </c>
      <c r="Q4" s="1">
        <f t="shared" ca="1" si="3"/>
        <v>20</v>
      </c>
    </row>
    <row r="5" spans="1:17" ht="19.8" x14ac:dyDescent="0.45">
      <c r="A5" s="15" t="s">
        <v>55</v>
      </c>
      <c r="B5" s="15" t="s">
        <v>56</v>
      </c>
      <c r="C5" s="16"/>
      <c r="D5" s="17"/>
      <c r="F5" s="12" t="str">
        <f t="shared" si="1"/>
        <v/>
      </c>
      <c r="G5" s="11"/>
      <c r="H5" s="5"/>
      <c r="I5" s="5"/>
      <c r="J5" s="5"/>
      <c r="K5" s="2" t="s">
        <v>12</v>
      </c>
      <c r="L5" s="2" t="s">
        <v>91</v>
      </c>
      <c r="O5" s="1" t="s">
        <v>94</v>
      </c>
      <c r="Q5" s="1" t="str">
        <f t="shared" ca="1" si="3"/>
        <v/>
      </c>
    </row>
    <row r="6" spans="1:17" ht="19.8" x14ac:dyDescent="0.45">
      <c r="A6" s="15" t="s">
        <v>57</v>
      </c>
      <c r="B6" s="15" t="s">
        <v>58</v>
      </c>
      <c r="C6" s="16">
        <f t="shared" ca="1" si="0"/>
        <v>31821</v>
      </c>
      <c r="D6" s="17"/>
      <c r="F6" s="12" t="str">
        <f t="shared" si="1"/>
        <v/>
      </c>
      <c r="G6" s="11"/>
      <c r="H6" s="5"/>
      <c r="I6" s="5"/>
      <c r="J6" s="5"/>
      <c r="K6" s="2"/>
      <c r="L6" s="2"/>
      <c r="M6" s="1">
        <v>13</v>
      </c>
      <c r="N6" s="1">
        <v>2</v>
      </c>
      <c r="O6" s="1">
        <v>37</v>
      </c>
      <c r="P6" s="1">
        <f t="shared" ca="1" si="2"/>
        <v>2024</v>
      </c>
      <c r="Q6" s="1">
        <f t="shared" ca="1" si="3"/>
        <v>37</v>
      </c>
    </row>
    <row r="7" spans="1:17" ht="19.8" x14ac:dyDescent="0.45">
      <c r="A7" s="15" t="s">
        <v>59</v>
      </c>
      <c r="B7" s="15" t="s">
        <v>50</v>
      </c>
      <c r="C7" s="16">
        <f t="shared" ca="1" si="0"/>
        <v>37999</v>
      </c>
      <c r="D7" s="17"/>
      <c r="F7" s="12" t="str">
        <f t="shared" si="1"/>
        <v/>
      </c>
      <c r="G7" s="5"/>
      <c r="H7" s="18" t="s">
        <v>97</v>
      </c>
      <c r="I7" s="5"/>
      <c r="J7" s="5"/>
      <c r="K7" s="5"/>
      <c r="L7" s="2"/>
      <c r="M7" s="1">
        <v>13</v>
      </c>
      <c r="N7" s="1">
        <v>1</v>
      </c>
      <c r="O7" s="1">
        <v>20</v>
      </c>
      <c r="P7" s="1">
        <f t="shared" ca="1" si="2"/>
        <v>2024</v>
      </c>
      <c r="Q7" s="1">
        <f t="shared" ca="1" si="3"/>
        <v>20</v>
      </c>
    </row>
    <row r="8" spans="1:17" ht="19.8" x14ac:dyDescent="0.45">
      <c r="A8" s="15" t="s">
        <v>60</v>
      </c>
      <c r="B8" s="15" t="s">
        <v>61</v>
      </c>
      <c r="C8" s="16">
        <f t="shared" ca="1" si="0"/>
        <v>33639</v>
      </c>
      <c r="D8" s="17"/>
      <c r="F8" s="12" t="str">
        <f t="shared" si="1"/>
        <v/>
      </c>
      <c r="G8" s="5"/>
      <c r="H8" s="5"/>
      <c r="I8" s="5"/>
      <c r="J8" s="5"/>
      <c r="K8" s="2"/>
      <c r="L8" s="2"/>
      <c r="M8" s="1">
        <v>5</v>
      </c>
      <c r="N8" s="1">
        <v>2</v>
      </c>
      <c r="O8" s="1">
        <v>32</v>
      </c>
      <c r="P8" s="1">
        <f t="shared" ca="1" si="2"/>
        <v>2024</v>
      </c>
      <c r="Q8" s="1">
        <f t="shared" ca="1" si="3"/>
        <v>32</v>
      </c>
    </row>
    <row r="9" spans="1:17" ht="19.8" x14ac:dyDescent="0.45">
      <c r="A9" s="15" t="s">
        <v>62</v>
      </c>
      <c r="B9" s="15" t="s">
        <v>63</v>
      </c>
      <c r="C9" s="16">
        <f t="shared" ca="1" si="0"/>
        <v>39472</v>
      </c>
      <c r="D9" s="17"/>
      <c r="F9" s="12" t="str">
        <f t="shared" si="1"/>
        <v/>
      </c>
      <c r="G9" s="11">
        <v>2</v>
      </c>
      <c r="H9" s="5" t="s">
        <v>96</v>
      </c>
      <c r="I9" s="5"/>
      <c r="J9" s="5"/>
      <c r="K9" s="2"/>
      <c r="L9" s="2"/>
      <c r="M9" s="1">
        <v>25</v>
      </c>
      <c r="N9" s="1">
        <v>1</v>
      </c>
      <c r="O9" s="1">
        <v>16</v>
      </c>
      <c r="P9" s="1">
        <f t="shared" ca="1" si="2"/>
        <v>2024</v>
      </c>
      <c r="Q9" s="1">
        <f t="shared" ca="1" si="3"/>
        <v>16</v>
      </c>
    </row>
    <row r="10" spans="1:17" ht="19.8" x14ac:dyDescent="0.45">
      <c r="A10" s="15" t="s">
        <v>64</v>
      </c>
      <c r="B10" s="15" t="s">
        <v>54</v>
      </c>
      <c r="C10" s="16">
        <f t="shared" ca="1" si="0"/>
        <v>38358</v>
      </c>
      <c r="D10" s="17"/>
      <c r="F10" s="12" t="str">
        <f t="shared" si="1"/>
        <v/>
      </c>
      <c r="G10" s="11"/>
      <c r="H10" s="5" t="s">
        <v>95</v>
      </c>
      <c r="I10" s="5"/>
      <c r="J10" s="5"/>
      <c r="K10" s="2"/>
      <c r="L10" s="2"/>
      <c r="M10" s="1">
        <v>6</v>
      </c>
      <c r="N10" s="1">
        <v>1</v>
      </c>
      <c r="O10" s="1">
        <v>19</v>
      </c>
      <c r="P10" s="1">
        <f t="shared" ca="1" si="2"/>
        <v>2024</v>
      </c>
      <c r="Q10" s="1">
        <f t="shared" ca="1" si="3"/>
        <v>19</v>
      </c>
    </row>
    <row r="11" spans="1:17" x14ac:dyDescent="0.35">
      <c r="A11" s="15" t="s">
        <v>65</v>
      </c>
      <c r="B11" s="15" t="s">
        <v>58</v>
      </c>
      <c r="C11" s="16"/>
      <c r="D11" s="17"/>
      <c r="F11" s="12" t="str">
        <f t="shared" si="1"/>
        <v/>
      </c>
      <c r="O11" s="1" t="s">
        <v>94</v>
      </c>
      <c r="Q11" s="1" t="str">
        <f t="shared" ca="1" si="3"/>
        <v/>
      </c>
    </row>
    <row r="12" spans="1:17" x14ac:dyDescent="0.35">
      <c r="A12" s="15" t="s">
        <v>67</v>
      </c>
      <c r="B12" s="15" t="s">
        <v>68</v>
      </c>
      <c r="C12" s="16">
        <f t="shared" ca="1" si="0"/>
        <v>37995</v>
      </c>
      <c r="D12" s="17"/>
      <c r="F12" s="12" t="str">
        <f t="shared" si="1"/>
        <v/>
      </c>
      <c r="M12" s="1">
        <v>9</v>
      </c>
      <c r="N12" s="1">
        <v>1</v>
      </c>
      <c r="O12" s="1">
        <v>20</v>
      </c>
      <c r="P12" s="1">
        <f t="shared" ca="1" si="2"/>
        <v>2024</v>
      </c>
      <c r="Q12" s="1">
        <f t="shared" ca="1" si="3"/>
        <v>20</v>
      </c>
    </row>
    <row r="13" spans="1:17" x14ac:dyDescent="0.35">
      <c r="A13" s="15" t="s">
        <v>69</v>
      </c>
      <c r="B13" s="15" t="s">
        <v>70</v>
      </c>
      <c r="C13" s="16"/>
      <c r="D13" s="17"/>
      <c r="F13" s="12" t="str">
        <f t="shared" si="1"/>
        <v/>
      </c>
      <c r="O13" s="1" t="s">
        <v>94</v>
      </c>
      <c r="P13" s="1">
        <f t="shared" ca="1" si="2"/>
        <v>2024</v>
      </c>
      <c r="Q13" s="1" t="str">
        <f t="shared" ca="1" si="3"/>
        <v/>
      </c>
    </row>
    <row r="14" spans="1:17" x14ac:dyDescent="0.35">
      <c r="A14" s="15" t="s">
        <v>71</v>
      </c>
      <c r="B14" s="15" t="s">
        <v>72</v>
      </c>
      <c r="C14" s="16">
        <f t="shared" ca="1" si="0"/>
        <v>38363</v>
      </c>
      <c r="D14" s="17"/>
      <c r="F14" s="12" t="str">
        <f t="shared" si="1"/>
        <v/>
      </c>
      <c r="M14" s="1">
        <v>11</v>
      </c>
      <c r="N14" s="1">
        <v>1</v>
      </c>
      <c r="O14" s="1">
        <v>19</v>
      </c>
      <c r="P14" s="1">
        <f t="shared" ca="1" si="2"/>
        <v>2024</v>
      </c>
      <c r="Q14" s="1">
        <f t="shared" ca="1" si="3"/>
        <v>19</v>
      </c>
    </row>
    <row r="15" spans="1:17" x14ac:dyDescent="0.35">
      <c r="A15" s="15" t="s">
        <v>73</v>
      </c>
      <c r="B15" s="15" t="s">
        <v>74</v>
      </c>
      <c r="C15" s="16">
        <f t="shared" ca="1" si="0"/>
        <v>32926</v>
      </c>
      <c r="D15" s="17"/>
      <c r="F15" s="12" t="str">
        <f t="shared" si="1"/>
        <v/>
      </c>
      <c r="M15" s="1">
        <v>22</v>
      </c>
      <c r="N15" s="1">
        <v>2</v>
      </c>
      <c r="O15" s="1">
        <v>34</v>
      </c>
      <c r="P15" s="1">
        <f t="shared" ca="1" si="2"/>
        <v>2024</v>
      </c>
      <c r="Q15" s="1">
        <f t="shared" ca="1" si="3"/>
        <v>34</v>
      </c>
    </row>
    <row r="16" spans="1:17" x14ac:dyDescent="0.35">
      <c r="A16" s="15" t="s">
        <v>75</v>
      </c>
      <c r="B16" s="15" t="s">
        <v>76</v>
      </c>
      <c r="C16" s="16">
        <f t="shared" ca="1" si="0"/>
        <v>36528</v>
      </c>
      <c r="D16" s="17"/>
      <c r="F16" s="12" t="str">
        <f t="shared" si="1"/>
        <v/>
      </c>
      <c r="M16" s="1">
        <v>3</v>
      </c>
      <c r="N16" s="1">
        <v>1</v>
      </c>
      <c r="O16" s="1">
        <v>24</v>
      </c>
      <c r="P16" s="1">
        <f t="shared" ca="1" si="2"/>
        <v>2024</v>
      </c>
      <c r="Q16" s="1">
        <f t="shared" ca="1" si="3"/>
        <v>24</v>
      </c>
    </row>
    <row r="17" spans="1:17" x14ac:dyDescent="0.35">
      <c r="A17" s="15" t="s">
        <v>77</v>
      </c>
      <c r="B17" s="15" t="s">
        <v>78</v>
      </c>
      <c r="C17" s="16"/>
      <c r="D17" s="17"/>
      <c r="F17" s="12" t="str">
        <f t="shared" si="1"/>
        <v/>
      </c>
      <c r="O17" s="1" t="s">
        <v>94</v>
      </c>
      <c r="Q17" s="1" t="str">
        <f t="shared" ca="1" si="3"/>
        <v/>
      </c>
    </row>
    <row r="18" spans="1:17" x14ac:dyDescent="0.35">
      <c r="A18" s="15" t="s">
        <v>79</v>
      </c>
      <c r="B18" s="15" t="s">
        <v>80</v>
      </c>
      <c r="C18" s="16">
        <f t="shared" ca="1" si="0"/>
        <v>37632</v>
      </c>
      <c r="D18" s="17"/>
      <c r="F18" s="12" t="str">
        <f t="shared" si="1"/>
        <v/>
      </c>
      <c r="M18" s="1">
        <v>11</v>
      </c>
      <c r="N18" s="1">
        <v>1</v>
      </c>
      <c r="O18" s="1">
        <v>21</v>
      </c>
      <c r="P18" s="1">
        <f t="shared" ca="1" si="2"/>
        <v>2024</v>
      </c>
      <c r="Q18" s="1">
        <f t="shared" ca="1" si="3"/>
        <v>21</v>
      </c>
    </row>
    <row r="19" spans="1:17" x14ac:dyDescent="0.35">
      <c r="A19" s="15" t="s">
        <v>81</v>
      </c>
      <c r="B19" s="15" t="s">
        <v>82</v>
      </c>
      <c r="C19" s="16">
        <f t="shared" ca="1" si="0"/>
        <v>37637</v>
      </c>
      <c r="D19" s="17"/>
      <c r="F19" s="12" t="str">
        <f t="shared" si="1"/>
        <v/>
      </c>
      <c r="M19" s="1">
        <v>16</v>
      </c>
      <c r="N19" s="1">
        <v>1</v>
      </c>
      <c r="O19" s="1">
        <v>21</v>
      </c>
      <c r="P19" s="1">
        <f t="shared" ca="1" si="2"/>
        <v>2024</v>
      </c>
      <c r="Q19" s="1">
        <f t="shared" ca="1" si="3"/>
        <v>21</v>
      </c>
    </row>
    <row r="20" spans="1:17" x14ac:dyDescent="0.35">
      <c r="A20" s="15" t="s">
        <v>83</v>
      </c>
      <c r="B20" s="15" t="s">
        <v>1</v>
      </c>
      <c r="C20" s="16">
        <f t="shared" ca="1" si="0"/>
        <v>33984</v>
      </c>
      <c r="D20" s="17"/>
      <c r="F20" s="12" t="str">
        <f t="shared" si="1"/>
        <v/>
      </c>
      <c r="M20" s="1">
        <v>15</v>
      </c>
      <c r="N20" s="1">
        <v>1</v>
      </c>
      <c r="O20" s="1">
        <v>31</v>
      </c>
      <c r="P20" s="1">
        <f t="shared" ca="1" si="2"/>
        <v>2024</v>
      </c>
      <c r="Q20" s="1">
        <f t="shared" ca="1" si="3"/>
        <v>31</v>
      </c>
    </row>
    <row r="21" spans="1:17" x14ac:dyDescent="0.35">
      <c r="A21" s="15" t="s">
        <v>84</v>
      </c>
      <c r="B21" s="15" t="s">
        <v>85</v>
      </c>
      <c r="C21" s="16"/>
      <c r="D21" s="17"/>
      <c r="F21" s="12" t="str">
        <f t="shared" si="1"/>
        <v/>
      </c>
      <c r="O21" s="1" t="s">
        <v>94</v>
      </c>
      <c r="Q21" s="1" t="str">
        <f t="shared" ca="1" si="3"/>
        <v/>
      </c>
    </row>
    <row r="22" spans="1:17" x14ac:dyDescent="0.35">
      <c r="A22" s="15" t="s">
        <v>86</v>
      </c>
      <c r="B22" s="15" t="s">
        <v>0</v>
      </c>
      <c r="C22" s="16">
        <f t="shared" ca="1" si="0"/>
        <v>37622</v>
      </c>
      <c r="D22" s="17"/>
      <c r="F22" s="12" t="str">
        <f t="shared" si="1"/>
        <v/>
      </c>
      <c r="M22" s="1">
        <v>1</v>
      </c>
      <c r="N22" s="1">
        <v>1</v>
      </c>
      <c r="O22" s="1">
        <v>21</v>
      </c>
      <c r="P22" s="1">
        <f t="shared" ca="1" si="2"/>
        <v>2024</v>
      </c>
      <c r="Q22" s="1">
        <f t="shared" ca="1" si="3"/>
        <v>21</v>
      </c>
    </row>
    <row r="23" spans="1:17" x14ac:dyDescent="0.35">
      <c r="A23" s="15" t="s">
        <v>73</v>
      </c>
      <c r="B23" s="15" t="s">
        <v>87</v>
      </c>
      <c r="C23" s="16">
        <f t="shared" ca="1" si="0"/>
        <v>32286</v>
      </c>
      <c r="D23" s="17"/>
      <c r="F23" s="12" t="str">
        <f t="shared" si="1"/>
        <v/>
      </c>
      <c r="M23" s="1">
        <v>23</v>
      </c>
      <c r="N23" s="1">
        <v>5</v>
      </c>
      <c r="O23" s="1">
        <v>36</v>
      </c>
      <c r="P23" s="1">
        <f t="shared" ca="1" si="2"/>
        <v>2024</v>
      </c>
      <c r="Q23" s="1">
        <f t="shared" ca="1" si="3"/>
        <v>36</v>
      </c>
    </row>
    <row r="24" spans="1:17" x14ac:dyDescent="0.35">
      <c r="A24" s="15" t="s">
        <v>88</v>
      </c>
      <c r="B24" s="15" t="s">
        <v>56</v>
      </c>
      <c r="C24" s="16">
        <f t="shared" ca="1" si="0"/>
        <v>37942</v>
      </c>
      <c r="D24" s="17"/>
      <c r="F24" s="12" t="str">
        <f t="shared" si="1"/>
        <v/>
      </c>
      <c r="M24" s="1">
        <v>17</v>
      </c>
      <c r="N24" s="1">
        <v>11</v>
      </c>
      <c r="O24" s="1">
        <v>21</v>
      </c>
      <c r="P24" s="1">
        <f t="shared" ca="1" si="2"/>
        <v>2024</v>
      </c>
      <c r="Q24" s="1">
        <f t="shared" ca="1" si="3"/>
        <v>21</v>
      </c>
    </row>
  </sheetData>
  <conditionalFormatting sqref="F2:F24">
    <cfRule type="containsText" dxfId="1" priority="1" operator="containsText" text="hoppla">
      <formula>NOT(ISERROR(SEARCH("hoppla",F2)))</formula>
    </cfRule>
    <cfRule type="containsText" dxfId="0" priority="2" operator="containsText" text="richtig">
      <formula>NOT(ISERROR(SEARCH("richtig",F2)))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Notenliste</vt:lpstr>
      <vt:lpstr>Alter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Lippuner Jürg BZBS</cp:lastModifiedBy>
  <dcterms:created xsi:type="dcterms:W3CDTF">2016-11-29T17:07:12Z</dcterms:created>
  <dcterms:modified xsi:type="dcterms:W3CDTF">2024-11-20T13:36:52Z</dcterms:modified>
</cp:coreProperties>
</file>