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LippunerJ\Downloads\"/>
    </mc:Choice>
  </mc:AlternateContent>
  <xr:revisionPtr revIDLastSave="0" documentId="13_ncr:1_{A19468A2-7278-4136-BB5A-33716DBB4F95}" xr6:coauthVersionLast="47" xr6:coauthVersionMax="47" xr10:uidLastSave="{00000000-0000-0000-0000-000000000000}"/>
  <bookViews>
    <workbookView xWindow="28680" yWindow="-120" windowWidth="51840" windowHeight="21120" xr2:uid="{AE64429C-9271-4CC8-A51D-67A6A0826588}"/>
  </bookViews>
  <sheets>
    <sheet name="Info" sheetId="4" r:id="rId1"/>
    <sheet name="Kunden" sheetId="1" r:id="rId2"/>
    <sheet name="Kunden_Lösung" sheetId="3" state="hidden" r:id="rId3"/>
  </sheets>
  <definedNames>
    <definedName name="tblKunden" localSheetId="2">Kunden_Lösung!$A$1:$H$479</definedName>
    <definedName name="tblKunden">Kunden!$A$1:$H$479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8" i="3" l="1"/>
  <c r="J20" i="3" s="1"/>
  <c r="J20" i="1"/>
  <c r="J18" i="1"/>
  <c r="J4" i="1" a="1"/>
  <c r="J15" i="1" s="1"/>
  <c r="J16" i="1" s="1"/>
  <c r="J17" i="1" s="1"/>
  <c r="J17" i="3"/>
  <c r="J16" i="3"/>
  <c r="J15" i="3"/>
  <c r="J4" i="3" a="1"/>
  <c r="J4" i="3" s="1"/>
  <c r="P21" i="1"/>
  <c r="P19" i="1"/>
  <c r="P17" i="1"/>
  <c r="P16" i="1"/>
  <c r="P15" i="1"/>
  <c r="P5" i="1"/>
  <c r="P6" i="1"/>
  <c r="P7" i="1"/>
  <c r="P8" i="1"/>
  <c r="P9" i="1"/>
  <c r="P10" i="1"/>
  <c r="P11" i="1"/>
  <c r="P12" i="1"/>
  <c r="P4" i="1"/>
  <c r="M16" i="3"/>
  <c r="S16" i="1" s="1"/>
  <c r="M15" i="3"/>
  <c r="S15" i="1" s="1"/>
  <c r="M21" i="3"/>
  <c r="S21" i="1" s="1"/>
  <c r="M19" i="3"/>
  <c r="S19" i="1" s="1"/>
  <c r="M17" i="3"/>
  <c r="S17" i="1" s="1"/>
  <c r="M12" i="3"/>
  <c r="S12" i="1" s="1"/>
  <c r="M11" i="3"/>
  <c r="S11" i="1" s="1"/>
  <c r="M10" i="3"/>
  <c r="S10" i="1" s="1"/>
  <c r="M9" i="3"/>
  <c r="S9" i="1" s="1"/>
  <c r="M8" i="3"/>
  <c r="S8" i="1" s="1"/>
  <c r="M7" i="3"/>
  <c r="S7" i="1" s="1"/>
  <c r="M6" i="3"/>
  <c r="S6" i="1" s="1"/>
  <c r="M5" i="3"/>
  <c r="S5" i="1" s="1"/>
  <c r="M4" i="3"/>
  <c r="S4" i="1" s="1"/>
  <c r="P15" i="3"/>
  <c r="P21" i="3"/>
  <c r="P17" i="3"/>
  <c r="P19" i="3"/>
  <c r="P16" i="3"/>
  <c r="P5" i="3"/>
  <c r="P8" i="3"/>
  <c r="P11" i="3"/>
  <c r="P6" i="3"/>
  <c r="P7" i="3"/>
  <c r="P9" i="3"/>
  <c r="P10" i="3"/>
  <c r="P12" i="3"/>
  <c r="P4" i="3"/>
  <c r="J4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<sst xmlns="http://schemas.openxmlformats.org/spreadsheetml/2006/main" count="5818" uniqueCount="1369">
  <si>
    <t>Nachname</t>
  </si>
  <si>
    <t>Vorname</t>
  </si>
  <si>
    <t>Anrede</t>
  </si>
  <si>
    <t>Strasse</t>
  </si>
  <si>
    <t>PLZ</t>
  </si>
  <si>
    <t>Ort</t>
  </si>
  <si>
    <t>Kanton</t>
  </si>
  <si>
    <t>Umsatz</t>
  </si>
  <si>
    <t>Abend</t>
  </si>
  <si>
    <t>Susi</t>
  </si>
  <si>
    <t>Frau</t>
  </si>
  <si>
    <t>Bösch 104</t>
  </si>
  <si>
    <t>Hünenberg</t>
  </si>
  <si>
    <t>ZG</t>
  </si>
  <si>
    <t>Ackermann</t>
  </si>
  <si>
    <t>Rodolfo</t>
  </si>
  <si>
    <t>Herr</t>
  </si>
  <si>
    <t>Schweizerhofquai 1</t>
  </si>
  <si>
    <t>Luzern</t>
  </si>
  <si>
    <t>LU</t>
  </si>
  <si>
    <t>Adam</t>
  </si>
  <si>
    <t>Eric</t>
  </si>
  <si>
    <t>Postfach 266</t>
  </si>
  <si>
    <t>Zürich</t>
  </si>
  <si>
    <t>ZH</t>
  </si>
  <si>
    <t>Aebischer</t>
  </si>
  <si>
    <t>Hans Peter</t>
  </si>
  <si>
    <t>Pfadackerstrasse 10</t>
  </si>
  <si>
    <t>Spreitenbach</t>
  </si>
  <si>
    <t>AG</t>
  </si>
  <si>
    <t>Aeby</t>
  </si>
  <si>
    <t>Eduard</t>
  </si>
  <si>
    <t>Güterstrasse 13</t>
  </si>
  <si>
    <t>Bern</t>
  </si>
  <si>
    <t>BE</t>
  </si>
  <si>
    <t>Airaghi</t>
  </si>
  <si>
    <t>Ursula</t>
  </si>
  <si>
    <t>Badenerstrasse 567</t>
  </si>
  <si>
    <t>Akmann</t>
  </si>
  <si>
    <t>Beat</t>
  </si>
  <si>
    <t>Münchringenstrasse 12</t>
  </si>
  <si>
    <t>Hindelbank</t>
  </si>
  <si>
    <t>Alborghetti</t>
  </si>
  <si>
    <t>Daniel</t>
  </si>
  <si>
    <t>Webergutstrasse 5</t>
  </si>
  <si>
    <t>Zollikofen</t>
  </si>
  <si>
    <t>Ammann</t>
  </si>
  <si>
    <t>Ivano</t>
  </si>
  <si>
    <t>Rue Locarno</t>
  </si>
  <si>
    <t>Fribourg</t>
  </si>
  <si>
    <t>FR</t>
  </si>
  <si>
    <t>Wunnibald</t>
  </si>
  <si>
    <t>Anderegg</t>
  </si>
  <si>
    <t>Jorge</t>
  </si>
  <si>
    <t>Bern 32</t>
  </si>
  <si>
    <t>Andreani</t>
  </si>
  <si>
    <t>Bruno</t>
  </si>
  <si>
    <t>Muesmattstrasse 29</t>
  </si>
  <si>
    <t>Berne</t>
  </si>
  <si>
    <t>Aschwanden</t>
  </si>
  <si>
    <t>Luigi</t>
  </si>
  <si>
    <t>Riedbachstrasse 15</t>
  </si>
  <si>
    <t>Bern-Brünnen</t>
  </si>
  <si>
    <t>Bachofner</t>
  </si>
  <si>
    <t>Reto</t>
  </si>
  <si>
    <t>Es Chésaux</t>
  </si>
  <si>
    <t>Echarlens</t>
  </si>
  <si>
    <t>Baechler</t>
  </si>
  <si>
    <t>Hans</t>
  </si>
  <si>
    <t>Hofwiesenstrasse 350</t>
  </si>
  <si>
    <t>Baschung</t>
  </si>
  <si>
    <t>Magy</t>
  </si>
  <si>
    <t>Gryphenhübeliweg 31</t>
  </si>
  <si>
    <t>Bath</t>
  </si>
  <si>
    <t>Philippe</t>
  </si>
  <si>
    <t>Rudolfstrasse 11</t>
  </si>
  <si>
    <t>Winterthur</t>
  </si>
  <si>
    <t>Baudit</t>
  </si>
  <si>
    <t>André</t>
  </si>
  <si>
    <t>Sonnrainstrasse 19</t>
  </si>
  <si>
    <t>Konolfingen</t>
  </si>
  <si>
    <t>Benz</t>
  </si>
  <si>
    <t>Lothar</t>
  </si>
  <si>
    <t>Route de Chantemerle 37</t>
  </si>
  <si>
    <t>Granges-Paccot</t>
  </si>
  <si>
    <t>Bernasconi</t>
  </si>
  <si>
    <t>Hermann</t>
  </si>
  <si>
    <t>Alte Winterthurerstrasse 14A</t>
  </si>
  <si>
    <t>Wallisellen</t>
  </si>
  <si>
    <t>Berta</t>
  </si>
  <si>
    <t>Giuseppe</t>
  </si>
  <si>
    <t>Lyonstrasse 30</t>
  </si>
  <si>
    <t>Basel</t>
  </si>
  <si>
    <t>BS</t>
  </si>
  <si>
    <t>Berti</t>
  </si>
  <si>
    <t>Thomas</t>
  </si>
  <si>
    <t>Bleicherweg30</t>
  </si>
  <si>
    <t>Bertier</t>
  </si>
  <si>
    <t>Sergio</t>
  </si>
  <si>
    <t>Friedenstrasse 15</t>
  </si>
  <si>
    <t>Bertoni</t>
  </si>
  <si>
    <t>Ernst</t>
  </si>
  <si>
    <t>Amisbühl</t>
  </si>
  <si>
    <t>Waldegg</t>
  </si>
  <si>
    <t>Martin</t>
  </si>
  <si>
    <t>Aarbergerstrasse 92A</t>
  </si>
  <si>
    <t>Lobsigen</t>
  </si>
  <si>
    <t>Beuler</t>
  </si>
  <si>
    <t>Lutz</t>
  </si>
  <si>
    <t>Rue de la Neuveville 33</t>
  </si>
  <si>
    <t>Birrer</t>
  </si>
  <si>
    <t>Manfred</t>
  </si>
  <si>
    <t>Möslistrasse 16</t>
  </si>
  <si>
    <t>Feldbrunnen</t>
  </si>
  <si>
    <t>SO</t>
  </si>
  <si>
    <t>Bischofberger</t>
  </si>
  <si>
    <t>Jörg</t>
  </si>
  <si>
    <t>Brunnmattstrasse 5</t>
  </si>
  <si>
    <t>Thörishaus</t>
  </si>
  <si>
    <t>Bläsi</t>
  </si>
  <si>
    <t>Sonja</t>
  </si>
  <si>
    <t>Rte de la Glâne 128</t>
  </si>
  <si>
    <t>Villars-sur-Glâne</t>
  </si>
  <si>
    <t>Bleikorn</t>
  </si>
  <si>
    <t>Karlheinz</t>
  </si>
  <si>
    <t>Tobelacker 1003</t>
  </si>
  <si>
    <t>Schwellbrunn</t>
  </si>
  <si>
    <t>AR</t>
  </si>
  <si>
    <t>Bloesch</t>
  </si>
  <si>
    <t>Ch. Parfumerie 5</t>
  </si>
  <si>
    <t>Vernier GE</t>
  </si>
  <si>
    <t>GE</t>
  </si>
  <si>
    <t>Blunschi</t>
  </si>
  <si>
    <t>Arzu</t>
  </si>
  <si>
    <t>Nordring 51</t>
  </si>
  <si>
    <t>Bobek</t>
  </si>
  <si>
    <t>Alcide</t>
  </si>
  <si>
    <t>Bd Pérolles 26</t>
  </si>
  <si>
    <t>Böckmann</t>
  </si>
  <si>
    <t>Rte du Jura 37</t>
  </si>
  <si>
    <t>Boder</t>
  </si>
  <si>
    <t>E.</t>
  </si>
  <si>
    <t>Rue de la Musinière 14</t>
  </si>
  <si>
    <t>St-Blaise</t>
  </si>
  <si>
    <t>NE</t>
  </si>
  <si>
    <t>Bohnenblust</t>
  </si>
  <si>
    <t>Willi</t>
  </si>
  <si>
    <t>Tulpenstrasse 4</t>
  </si>
  <si>
    <t>Hausen b. Brugg</t>
  </si>
  <si>
    <t>Bolliger</t>
  </si>
  <si>
    <t>Rue St-Pierre 1</t>
  </si>
  <si>
    <t>Hélène</t>
  </si>
  <si>
    <t>Birstrasse 116</t>
  </si>
  <si>
    <t>Bollin</t>
  </si>
  <si>
    <t>Croix-Blanche</t>
  </si>
  <si>
    <t>Villars-le-Grand</t>
  </si>
  <si>
    <t>VD</t>
  </si>
  <si>
    <t>Hervé</t>
  </si>
  <si>
    <t>Untermattweg 8</t>
  </si>
  <si>
    <t>Bollincourt</t>
  </si>
  <si>
    <t>Erika</t>
  </si>
  <si>
    <t>Scheibenstrasse 29</t>
  </si>
  <si>
    <t>Bern 22</t>
  </si>
  <si>
    <t>Bollines</t>
  </si>
  <si>
    <t>Länggassstrasse 74</t>
  </si>
  <si>
    <t>Bosshard</t>
  </si>
  <si>
    <t>Marcel</t>
  </si>
  <si>
    <t>Greyerzerstrasse 46</t>
  </si>
  <si>
    <t>Bern 25</t>
  </si>
  <si>
    <t>Bossi</t>
  </si>
  <si>
    <t>Jean-Louis</t>
  </si>
  <si>
    <t>Postgasse 17</t>
  </si>
  <si>
    <t>Breitenmoser</t>
  </si>
  <si>
    <t>Celia</t>
  </si>
  <si>
    <t>Rue St-Pierre 12</t>
  </si>
  <si>
    <t>Brilli</t>
  </si>
  <si>
    <t>Roland</t>
  </si>
  <si>
    <t>Place de lEglise</t>
  </si>
  <si>
    <t>Perroy</t>
  </si>
  <si>
    <t>Buchhandlung</t>
  </si>
  <si>
    <t>Hechtweg 5</t>
  </si>
  <si>
    <t>Gwatt (Thun)</t>
  </si>
  <si>
    <t>Buchheim</t>
  </si>
  <si>
    <t>Charles</t>
  </si>
  <si>
    <t>Kantonsstrasse 71</t>
  </si>
  <si>
    <t>Freienbach</t>
  </si>
  <si>
    <t>SZ</t>
  </si>
  <si>
    <t>Buchmann</t>
  </si>
  <si>
    <t>Suzanne</t>
  </si>
  <si>
    <t>Carolinestrasse 6</t>
  </si>
  <si>
    <t>Schmitten (FR)</t>
  </si>
  <si>
    <t>Bühler</t>
  </si>
  <si>
    <t>Erich</t>
  </si>
  <si>
    <t>Rte de Bourguillon 39</t>
  </si>
  <si>
    <t>Marly</t>
  </si>
  <si>
    <t>Buholzer</t>
  </si>
  <si>
    <t>Peter L.</t>
  </si>
  <si>
    <t>Rte des Daillettes 21</t>
  </si>
  <si>
    <t>Bulliard</t>
  </si>
  <si>
    <t>Saul</t>
  </si>
  <si>
    <t>Stauffacherstrasse 77</t>
  </si>
  <si>
    <t>Burckhardt</t>
  </si>
  <si>
    <t>Barbara</t>
  </si>
  <si>
    <t>Bd de Pérolles 26</t>
  </si>
  <si>
    <t>Burgdorfer</t>
  </si>
  <si>
    <t>Markus</t>
  </si>
  <si>
    <t>Tavelweg 14</t>
  </si>
  <si>
    <t>Carenini</t>
  </si>
  <si>
    <t>Urs</t>
  </si>
  <si>
    <t>Bd de Pérolles 3</t>
  </si>
  <si>
    <t>Carnal</t>
  </si>
  <si>
    <t>Jean</t>
  </si>
  <si>
    <t>Eigerweg 22</t>
  </si>
  <si>
    <t>Gümligen</t>
  </si>
  <si>
    <t>Casarotti</t>
  </si>
  <si>
    <t>Bernstrasse 39g</t>
  </si>
  <si>
    <t>Bowil</t>
  </si>
  <si>
    <t>Cekic</t>
  </si>
  <si>
    <t>Kurt</t>
  </si>
  <si>
    <t>Nationalstrasse 19</t>
  </si>
  <si>
    <t>Kreuzlingen</t>
  </si>
  <si>
    <t>TG</t>
  </si>
  <si>
    <t>Cenci</t>
  </si>
  <si>
    <t>Jean-Frédéric</t>
  </si>
  <si>
    <t>Rue Micheli-du-Crest 18</t>
  </si>
  <si>
    <t>Genève</t>
  </si>
  <si>
    <t>Cerneaz</t>
  </si>
  <si>
    <t>Meinrad</t>
  </si>
  <si>
    <t>Le Château</t>
  </si>
  <si>
    <t>Corcelles-sur-Chavornay</t>
  </si>
  <si>
    <t>Chabolens</t>
  </si>
  <si>
    <t>Hannele</t>
  </si>
  <si>
    <t>Seetalstrasse 29</t>
  </si>
  <si>
    <t>Boniswil</t>
  </si>
  <si>
    <t>Chabollens</t>
  </si>
  <si>
    <t>John</t>
  </si>
  <si>
    <t>Gartenweg 3</t>
  </si>
  <si>
    <t>Luterbach</t>
  </si>
  <si>
    <t>Chamfort</t>
  </si>
  <si>
    <t>Saatwiesenstrasse 20</t>
  </si>
  <si>
    <t>Dübendorf</t>
  </si>
  <si>
    <t>Chocomeli</t>
  </si>
  <si>
    <t>Franz E.</t>
  </si>
  <si>
    <t>Ahornweg 1</t>
  </si>
  <si>
    <t>Christener</t>
  </si>
  <si>
    <t>Maya</t>
  </si>
  <si>
    <t>Au Village</t>
  </si>
  <si>
    <t>Posieux</t>
  </si>
  <si>
    <t>Cimino</t>
  </si>
  <si>
    <t>Bd de Pérolles 2</t>
  </si>
  <si>
    <t>Colliard</t>
  </si>
  <si>
    <t>Romina</t>
  </si>
  <si>
    <t>Combettaz 40</t>
  </si>
  <si>
    <t>Comland Distribution</t>
  </si>
  <si>
    <t>Bd de Pérolles</t>
  </si>
  <si>
    <t>Corboz</t>
  </si>
  <si>
    <t>Max</t>
  </si>
  <si>
    <t>Samaritaine</t>
  </si>
  <si>
    <t>Da Silva</t>
  </si>
  <si>
    <t>René-Louis</t>
  </si>
  <si>
    <t>Zunstrasse 11</t>
  </si>
  <si>
    <t>Opfikon</t>
  </si>
  <si>
    <t>Dalla Piazza</t>
  </si>
  <si>
    <t>Marc</t>
  </si>
  <si>
    <t>Pérolles 55</t>
  </si>
  <si>
    <t>DAmato</t>
  </si>
  <si>
    <t>Franziska</t>
  </si>
  <si>
    <t>Bahnhofstrasse 5</t>
  </si>
  <si>
    <t>Schönbühl</t>
  </si>
  <si>
    <t>Dänzer</t>
  </si>
  <si>
    <t>Claire</t>
  </si>
  <si>
    <t>Laubeggstrasse 70</t>
  </si>
  <si>
    <t>De Cusatis</t>
  </si>
  <si>
    <t>Massimo</t>
  </si>
  <si>
    <t>Lunaweg 26</t>
  </si>
  <si>
    <t>Solothurn</t>
  </si>
  <si>
    <t>De Fillipis</t>
  </si>
  <si>
    <t>Bernard</t>
  </si>
  <si>
    <t>Postfach 870</t>
  </si>
  <si>
    <t>Lausanne</t>
  </si>
  <si>
    <t>de Reynier</t>
  </si>
  <si>
    <t>Eva</t>
  </si>
  <si>
    <t>Zollikerstrasse 226</t>
  </si>
  <si>
    <t>De Sica</t>
  </si>
  <si>
    <t>Luz</t>
  </si>
  <si>
    <t>Fuhrenstrasse 28</t>
  </si>
  <si>
    <t>Adelboden</t>
  </si>
  <si>
    <t>della Valle</t>
  </si>
  <si>
    <t>Roni &amp; Patricia</t>
  </si>
  <si>
    <t>Belerivestrasse 21</t>
  </si>
  <si>
    <t>Devillers</t>
  </si>
  <si>
    <t>Bahnhöheweg 82</t>
  </si>
  <si>
    <t>Dobler</t>
  </si>
  <si>
    <t>Paul</t>
  </si>
  <si>
    <t>Fabrikstrasse 50</t>
  </si>
  <si>
    <t>Domeisen</t>
  </si>
  <si>
    <t>D.</t>
  </si>
  <si>
    <t>Beaux-Arts 17</t>
  </si>
  <si>
    <t>Neuchâtel</t>
  </si>
  <si>
    <t>Donati</t>
  </si>
  <si>
    <t>César</t>
  </si>
  <si>
    <t>Rte de St-Maurice 54</t>
  </si>
  <si>
    <t>La Tour-de-Peilz</t>
  </si>
  <si>
    <t>Dora</t>
  </si>
  <si>
    <t>Pierre</t>
  </si>
  <si>
    <t>Rive-Reine</t>
  </si>
  <si>
    <t>Vevey</t>
  </si>
  <si>
    <t>Droxler</t>
  </si>
  <si>
    <t>Amin</t>
  </si>
  <si>
    <t>Industrie Neuhof 21</t>
  </si>
  <si>
    <t>Kirchberg (BE)</t>
  </si>
  <si>
    <t>du Shaw</t>
  </si>
  <si>
    <t>Erwin</t>
  </si>
  <si>
    <t>Obere Vorstadt 40</t>
  </si>
  <si>
    <t>Aarau</t>
  </si>
  <si>
    <t>Dubey</t>
  </si>
  <si>
    <t>Via Cantonale - Galleria 2</t>
  </si>
  <si>
    <t>Manno</t>
  </si>
  <si>
    <t>TI</t>
  </si>
  <si>
    <t>Dubois</t>
  </si>
  <si>
    <t>Christian</t>
  </si>
  <si>
    <t>Limmatquai 16</t>
  </si>
  <si>
    <t>Ducret</t>
  </si>
  <si>
    <t>Frank</t>
  </si>
  <si>
    <t>Bleicherweg 7</t>
  </si>
  <si>
    <t>Dula</t>
  </si>
  <si>
    <t>Benito</t>
  </si>
  <si>
    <t>Côtes de Montbenon 8</t>
  </si>
  <si>
    <t>Dutler</t>
  </si>
  <si>
    <t>Ulrich</t>
  </si>
  <si>
    <t>Unionsgasse 13</t>
  </si>
  <si>
    <t>Biel 3</t>
  </si>
  <si>
    <t>Duvanel</t>
  </si>
  <si>
    <t>Camille</t>
  </si>
  <si>
    <t>Place du parc 4</t>
  </si>
  <si>
    <t>Broc</t>
  </si>
  <si>
    <t>Eberle</t>
  </si>
  <si>
    <t>Norbert</t>
  </si>
  <si>
    <t>Tösstalsrasse 16</t>
  </si>
  <si>
    <t>Echevaux</t>
  </si>
  <si>
    <t>Barbla</t>
  </si>
  <si>
    <t>Vers-chez-les-Blanc</t>
  </si>
  <si>
    <t>Lausanne 26</t>
  </si>
  <si>
    <t>Eckenfels</t>
  </si>
  <si>
    <t>Al Gabbiano, via Navegna 12</t>
  </si>
  <si>
    <t>Minusio</t>
  </si>
  <si>
    <t>Ecoffey</t>
  </si>
  <si>
    <t>Industrie-Nord</t>
  </si>
  <si>
    <t>Lupfig / AG</t>
  </si>
  <si>
    <t>Egger</t>
  </si>
  <si>
    <t>Jean-Laurent</t>
  </si>
  <si>
    <t>Yves</t>
  </si>
  <si>
    <t>Gradstrasse 15</t>
  </si>
  <si>
    <t>Seuzach</t>
  </si>
  <si>
    <t>Eisenhut</t>
  </si>
  <si>
    <t>Peter</t>
  </si>
  <si>
    <t>Emmeneger</t>
  </si>
  <si>
    <t>Impasse de la Colline 1</t>
  </si>
  <si>
    <t>Givisiez</t>
  </si>
  <si>
    <t>Engels</t>
  </si>
  <si>
    <t>K.</t>
  </si>
  <si>
    <t>Waldeggstrasse 22</t>
  </si>
  <si>
    <t>Liebefeld</t>
  </si>
  <si>
    <t>Epp</t>
  </si>
  <si>
    <t>David</t>
  </si>
  <si>
    <t>Bahnhofstrasse 84</t>
  </si>
  <si>
    <t>Möhlin</t>
  </si>
  <si>
    <t>Erba</t>
  </si>
  <si>
    <t>Rainstrasse 5</t>
  </si>
  <si>
    <t>Maur</t>
  </si>
  <si>
    <t>Escher</t>
  </si>
  <si>
    <t>Neil G.</t>
  </si>
  <si>
    <t>Oberholzweg 24</t>
  </si>
  <si>
    <t>Rothrist</t>
  </si>
  <si>
    <t>Esseiva</t>
  </si>
  <si>
    <t>Raul</t>
  </si>
  <si>
    <t>Freiestrasse 46</t>
  </si>
  <si>
    <t>Sultan</t>
  </si>
  <si>
    <t>Hermann-Götz-Strasse 26</t>
  </si>
  <si>
    <t>Eugster</t>
  </si>
  <si>
    <t>Maria</t>
  </si>
  <si>
    <t>Sonnenbergstrasse 15</t>
  </si>
  <si>
    <t>Uster</t>
  </si>
  <si>
    <t>Faggioli</t>
  </si>
  <si>
    <t>Hanspeter</t>
  </si>
  <si>
    <t>Pötzleinsdorferstr. 164/6</t>
  </si>
  <si>
    <t>Wien</t>
  </si>
  <si>
    <t>Fanconi</t>
  </si>
  <si>
    <t>Sascha</t>
  </si>
  <si>
    <t>Leberstr. 122</t>
  </si>
  <si>
    <t>Fasel</t>
  </si>
  <si>
    <t>Anton</t>
  </si>
  <si>
    <t>Avenue de la Gare 33</t>
  </si>
  <si>
    <t>Federer</t>
  </si>
  <si>
    <t>Angelo</t>
  </si>
  <si>
    <t>Bahnhofstr. 39/41</t>
  </si>
  <si>
    <t>Federspiel</t>
  </si>
  <si>
    <t>Jacques</t>
  </si>
  <si>
    <t>Schützenstr. 2 - 6</t>
  </si>
  <si>
    <t>Liestal</t>
  </si>
  <si>
    <t>BL</t>
  </si>
  <si>
    <t>Fernandes</t>
  </si>
  <si>
    <t>Monika</t>
  </si>
  <si>
    <t>Ferrari</t>
  </si>
  <si>
    <t>Cécile</t>
  </si>
  <si>
    <t>Kasernenstr. 95</t>
  </si>
  <si>
    <t>Chur</t>
  </si>
  <si>
    <t>GR</t>
  </si>
  <si>
    <t>Juan José</t>
  </si>
  <si>
    <t>Förrlibuckstrasse 10</t>
  </si>
  <si>
    <t>Ferrini</t>
  </si>
  <si>
    <t>Sulzstr. 10</t>
  </si>
  <si>
    <t>Goldach</t>
  </si>
  <si>
    <t>SG</t>
  </si>
  <si>
    <t>Finch</t>
  </si>
  <si>
    <t>Badenerstrasse 170</t>
  </si>
  <si>
    <t>Flück</t>
  </si>
  <si>
    <t>Erlachstr. 21</t>
  </si>
  <si>
    <t>Bern 9</t>
  </si>
  <si>
    <t>Fournier</t>
  </si>
  <si>
    <t>Industriestr. 21</t>
  </si>
  <si>
    <t>Mellingen</t>
  </si>
  <si>
    <t>Franco</t>
  </si>
  <si>
    <t>Theres</t>
  </si>
  <si>
    <t>Aarestr. 83</t>
  </si>
  <si>
    <t>Umiken</t>
  </si>
  <si>
    <t>Frehner</t>
  </si>
  <si>
    <t>Postfach</t>
  </si>
  <si>
    <t>Frei</t>
  </si>
  <si>
    <t>Doris</t>
  </si>
  <si>
    <t>Bubenbergplatz 8</t>
  </si>
  <si>
    <t>Freiermuth</t>
  </si>
  <si>
    <t>R.</t>
  </si>
  <si>
    <t>Flüelastrasse 47</t>
  </si>
  <si>
    <t>Fritchley</t>
  </si>
  <si>
    <t>Yolanda</t>
  </si>
  <si>
    <t>Steinenvorstadt 62</t>
  </si>
  <si>
    <t>Froidevaux</t>
  </si>
  <si>
    <t>Edenstr. 20</t>
  </si>
  <si>
    <t>Funk</t>
  </si>
  <si>
    <t>Danielle</t>
  </si>
  <si>
    <t>Höschgasse 45</t>
  </si>
  <si>
    <t>Furrer</t>
  </si>
  <si>
    <t>Rosita</t>
  </si>
  <si>
    <t>Hallwylstr. 71</t>
  </si>
  <si>
    <t>Fussen</t>
  </si>
  <si>
    <t>Daniela</t>
  </si>
  <si>
    <t>Seestr. 37</t>
  </si>
  <si>
    <t>Gallagher</t>
  </si>
  <si>
    <t>Livio</t>
  </si>
  <si>
    <t>Hinderweidstr. 17</t>
  </si>
  <si>
    <t>Wettswil</t>
  </si>
  <si>
    <t>Gallarello</t>
  </si>
  <si>
    <t>Franz</t>
  </si>
  <si>
    <t>Route de Cugy</t>
  </si>
  <si>
    <t>Le Mont-sur-Lausanne</t>
  </si>
  <si>
    <t>Gantenbein</t>
  </si>
  <si>
    <t>General Wille-Str. 147</t>
  </si>
  <si>
    <t>Feldmeilen</t>
  </si>
  <si>
    <t>Garcia</t>
  </si>
  <si>
    <t>Sabine</t>
  </si>
  <si>
    <t>Forchstrasse 261</t>
  </si>
  <si>
    <t>Gasser</t>
  </si>
  <si>
    <t>Jürg</t>
  </si>
  <si>
    <t>Zürichbergstr. 18</t>
  </si>
  <si>
    <t>Gassner</t>
  </si>
  <si>
    <t>Manuela</t>
  </si>
  <si>
    <t>Franklinstrasse 21</t>
  </si>
  <si>
    <t>Geisseler</t>
  </si>
  <si>
    <t>V.</t>
  </si>
  <si>
    <t>Steinwiesenstr. 3</t>
  </si>
  <si>
    <t>Schlieren</t>
  </si>
  <si>
    <t>Geor Chan</t>
  </si>
  <si>
    <t>Susanne</t>
  </si>
  <si>
    <t>Gerber</t>
  </si>
  <si>
    <t>Maria-Luis</t>
  </si>
  <si>
    <t>78, chemin de Montelly</t>
  </si>
  <si>
    <t>Giannini</t>
  </si>
  <si>
    <t>Ursi</t>
  </si>
  <si>
    <t>Seeburgstr. 12</t>
  </si>
  <si>
    <t>Luzern 15</t>
  </si>
  <si>
    <t>Giesser</t>
  </si>
  <si>
    <t>Betty</t>
  </si>
  <si>
    <t>Place du Tunnel 19</t>
  </si>
  <si>
    <t>Giovannini</t>
  </si>
  <si>
    <t>Birkenweg 2</t>
  </si>
  <si>
    <t>Girardin</t>
  </si>
  <si>
    <t>Fausta</t>
  </si>
  <si>
    <t>Witikonerstr. 15</t>
  </si>
  <si>
    <t>Giroud</t>
  </si>
  <si>
    <t>Andrea</t>
  </si>
  <si>
    <t>Asylstr. 79</t>
  </si>
  <si>
    <t>Glatz</t>
  </si>
  <si>
    <t>Javier</t>
  </si>
  <si>
    <t>Bahnhofstr. 39 - 43</t>
  </si>
  <si>
    <t>Gloor</t>
  </si>
  <si>
    <t>Ruth</t>
  </si>
  <si>
    <t>Falkenstr. 11</t>
  </si>
  <si>
    <t>Gossner</t>
  </si>
  <si>
    <t>Equey</t>
  </si>
  <si>
    <t>Dufourstr. 181</t>
  </si>
  <si>
    <t>Graber</t>
  </si>
  <si>
    <t>Graf</t>
  </si>
  <si>
    <t>Seestrasse 99</t>
  </si>
  <si>
    <t>Thalwil</t>
  </si>
  <si>
    <t>Pier-Luigi</t>
  </si>
  <si>
    <t>Samantha</t>
  </si>
  <si>
    <t>Hauptplatz 5</t>
  </si>
  <si>
    <t>Rapperswil</t>
  </si>
  <si>
    <t>Greber</t>
  </si>
  <si>
    <t>Weinmanngasse 44</t>
  </si>
  <si>
    <t>Küssnacht</t>
  </si>
  <si>
    <t>Griss</t>
  </si>
  <si>
    <t>Hildegarde</t>
  </si>
  <si>
    <t>Rugghölzli 2</t>
  </si>
  <si>
    <t>Busslingen</t>
  </si>
  <si>
    <t>Grob</t>
  </si>
  <si>
    <t>Yolande</t>
  </si>
  <si>
    <t>Dufourstr. 23</t>
  </si>
  <si>
    <t>Grolimund</t>
  </si>
  <si>
    <t>Werdstr. 21</t>
  </si>
  <si>
    <t>Grossrieder</t>
  </si>
  <si>
    <t>Marianne</t>
  </si>
  <si>
    <t>Grundmann</t>
  </si>
  <si>
    <t>Route de Divonne 44</t>
  </si>
  <si>
    <t>Nyon</t>
  </si>
  <si>
    <t>Gubelmann</t>
  </si>
  <si>
    <t>Guisolan</t>
  </si>
  <si>
    <t>Promenadenstr. 16</t>
  </si>
  <si>
    <t>Frauenfeld</t>
  </si>
  <si>
    <t>Guntern</t>
  </si>
  <si>
    <t>Dorothea</t>
  </si>
  <si>
    <t>Via Besso 84</t>
  </si>
  <si>
    <t>Lugano</t>
  </si>
  <si>
    <t>Gut</t>
  </si>
  <si>
    <t>Marie-Claude</t>
  </si>
  <si>
    <t>Seestr. 99</t>
  </si>
  <si>
    <t>Haas</t>
  </si>
  <si>
    <t>Raoul</t>
  </si>
  <si>
    <t>Blumisberg 5</t>
  </si>
  <si>
    <t>Wünnewil</t>
  </si>
  <si>
    <t>Hächler</t>
  </si>
  <si>
    <t>Blanka</t>
  </si>
  <si>
    <t>Kurhausstrasse 66</t>
  </si>
  <si>
    <t>Haelg</t>
  </si>
  <si>
    <t>Postfach 110</t>
  </si>
  <si>
    <t>Interlaken-Unterseen</t>
  </si>
  <si>
    <t>Hajji</t>
  </si>
  <si>
    <t>Victor</t>
  </si>
  <si>
    <t>Dietschiberg</t>
  </si>
  <si>
    <t>Haltiner</t>
  </si>
  <si>
    <t>Wilihof</t>
  </si>
  <si>
    <t>Haltiney</t>
  </si>
  <si>
    <t>Rte Joseph-Piller 13</t>
  </si>
  <si>
    <t>Hamel</t>
  </si>
  <si>
    <t>Handschin</t>
  </si>
  <si>
    <t>Effingerstrasse 40</t>
  </si>
  <si>
    <t>Hartmann</t>
  </si>
  <si>
    <t>Höschgasse 50</t>
  </si>
  <si>
    <t>Hasler</t>
  </si>
  <si>
    <t>Natalie</t>
  </si>
  <si>
    <t>Hauser</t>
  </si>
  <si>
    <t>Anne</t>
  </si>
  <si>
    <t>Havashi</t>
  </si>
  <si>
    <t>Fabiana</t>
  </si>
  <si>
    <t>Sonnegstrasse 4</t>
  </si>
  <si>
    <t>Hayoz</t>
  </si>
  <si>
    <t>Heidelberger</t>
  </si>
  <si>
    <t>Claudio</t>
  </si>
  <si>
    <t>Reckholderweg 12</t>
  </si>
  <si>
    <t>Heinzelmann</t>
  </si>
  <si>
    <t>Westbahnhofstr. 2</t>
  </si>
  <si>
    <t>Hensel</t>
  </si>
  <si>
    <t>Rte du Bois 37</t>
  </si>
  <si>
    <t>Ecublens (VD)</t>
  </si>
  <si>
    <t>Herdenat</t>
  </si>
  <si>
    <t>Yvonne</t>
  </si>
  <si>
    <t>Hauptstrasse 247-253</t>
  </si>
  <si>
    <t>Magglingen</t>
  </si>
  <si>
    <t>Herder</t>
  </si>
  <si>
    <t>Ivonne</t>
  </si>
  <si>
    <t>Blumenau</t>
  </si>
  <si>
    <t>Wolfenschiessen</t>
  </si>
  <si>
    <t>NW</t>
  </si>
  <si>
    <t>Herren</t>
  </si>
  <si>
    <t>Hilarius</t>
  </si>
  <si>
    <t>Buzibachstrasse 44</t>
  </si>
  <si>
    <t>Rothenburg</t>
  </si>
  <si>
    <t>Hertling</t>
  </si>
  <si>
    <t>Benoît</t>
  </si>
  <si>
    <t>Ch. du Joran 2 B</t>
  </si>
  <si>
    <t>Herzog</t>
  </si>
  <si>
    <t>Hess</t>
  </si>
  <si>
    <t>Willy</t>
  </si>
  <si>
    <t>Rte de Moncor 2</t>
  </si>
  <si>
    <t>Hess-Malloth</t>
  </si>
  <si>
    <t>Villereuse 3</t>
  </si>
  <si>
    <t>Hirschi</t>
  </si>
  <si>
    <t>Sherill</t>
  </si>
  <si>
    <t>Löwenstrasse 16</t>
  </si>
  <si>
    <t>Hodler</t>
  </si>
  <si>
    <t>Bachtobelstrasse 24</t>
  </si>
  <si>
    <t>Hofer</t>
  </si>
  <si>
    <t>Hohl</t>
  </si>
  <si>
    <t>Dani</t>
  </si>
  <si>
    <t>Weststrasse 25</t>
  </si>
  <si>
    <t>Horisberger</t>
  </si>
  <si>
    <t>Pestalozzistrasse 20</t>
  </si>
  <si>
    <t>Burgdorf</t>
  </si>
  <si>
    <t>Hottinger</t>
  </si>
  <si>
    <t>Konrad</t>
  </si>
  <si>
    <t>Herrenackerstrasse 22</t>
  </si>
  <si>
    <t>Uznach</t>
  </si>
  <si>
    <t>Hruby</t>
  </si>
  <si>
    <t>J.</t>
  </si>
  <si>
    <t>Eigerstrasse 61 - 65</t>
  </si>
  <si>
    <t>Hubacher</t>
  </si>
  <si>
    <t>Lerchenweg 10</t>
  </si>
  <si>
    <t>Huber</t>
  </si>
  <si>
    <t>Karl</t>
  </si>
  <si>
    <t>Biel / Bienne</t>
  </si>
  <si>
    <t>Hug</t>
  </si>
  <si>
    <t>Dario</t>
  </si>
  <si>
    <t>Solibodenstrasse 20</t>
  </si>
  <si>
    <t>Bülach</t>
  </si>
  <si>
    <t>Hugentobler</t>
  </si>
  <si>
    <t>Uwe</t>
  </si>
  <si>
    <t>Waldmannstrasse 45</t>
  </si>
  <si>
    <t>Hugues</t>
  </si>
  <si>
    <t>Stapfenstrasse 86</t>
  </si>
  <si>
    <t>Köniz</t>
  </si>
  <si>
    <t>Hüsler</t>
  </si>
  <si>
    <t>Alte Bernstrasse 160B</t>
  </si>
  <si>
    <t>Steffisburg</t>
  </si>
  <si>
    <t>Irniger</t>
  </si>
  <si>
    <t>Gary</t>
  </si>
  <si>
    <t>Bahnhofstrasse 45</t>
  </si>
  <si>
    <t>Ischi Müller</t>
  </si>
  <si>
    <t>Iseli</t>
  </si>
  <si>
    <t>Seftigenstrasse 310</t>
  </si>
  <si>
    <t>Wabern</t>
  </si>
  <si>
    <t>Jäggi-Burch</t>
  </si>
  <si>
    <t>Rte des Préalpes 19</t>
  </si>
  <si>
    <t>Jendly</t>
  </si>
  <si>
    <t>Spechtweg 5</t>
  </si>
  <si>
    <t>Derendingen</t>
  </si>
  <si>
    <t>José</t>
  </si>
  <si>
    <t>Place de la Gare 2</t>
  </si>
  <si>
    <t>Sion</t>
  </si>
  <si>
    <t>VS</t>
  </si>
  <si>
    <t>Jenny</t>
  </si>
  <si>
    <t>M.</t>
  </si>
  <si>
    <t>Lorbeerstrasse 1</t>
  </si>
  <si>
    <t>Joigny</t>
  </si>
  <si>
    <t>Bodenmattstrasse 32</t>
  </si>
  <si>
    <t>Joller</t>
  </si>
  <si>
    <t>Meisenweg 44</t>
  </si>
  <si>
    <t>Düdingen</t>
  </si>
  <si>
    <t>Jost</t>
  </si>
  <si>
    <t>Corina</t>
  </si>
  <si>
    <t>Impasse de Vignes 2</t>
  </si>
  <si>
    <t>Corminboeuf</t>
  </si>
  <si>
    <t>Heinz</t>
  </si>
  <si>
    <t>Chemin Chêne</t>
  </si>
  <si>
    <t>Châtel-St-Denis</t>
  </si>
  <si>
    <t>Jungo</t>
  </si>
  <si>
    <t>Catherine</t>
  </si>
  <si>
    <t>Route des Grives 1</t>
  </si>
  <si>
    <t>Keller</t>
  </si>
  <si>
    <t>Grand-Places 12</t>
  </si>
  <si>
    <t>Eichenstrasse 4</t>
  </si>
  <si>
    <t>Grand-Fontaine 4</t>
  </si>
  <si>
    <t>Kern</t>
  </si>
  <si>
    <t>Claude</t>
  </si>
  <si>
    <t>Ch. de Vaurise 11</t>
  </si>
  <si>
    <t>Bex</t>
  </si>
  <si>
    <t>Jordi</t>
  </si>
  <si>
    <t>Gerberngasse 34</t>
  </si>
  <si>
    <t>Knaebel</t>
  </si>
  <si>
    <t>Nancy</t>
  </si>
  <si>
    <t>Bachtalenweg 2</t>
  </si>
  <si>
    <t>Zeiningen</t>
  </si>
  <si>
    <t>Koch</t>
  </si>
  <si>
    <t>Yann</t>
  </si>
  <si>
    <t>Avenue Louis-Weck-Reymond 20</t>
  </si>
  <si>
    <t>Kocher</t>
  </si>
  <si>
    <t>Luc</t>
  </si>
  <si>
    <t>Freiburgstrasse 2</t>
  </si>
  <si>
    <t>Bösingen</t>
  </si>
  <si>
    <t>Kovacs</t>
  </si>
  <si>
    <t>Mary</t>
  </si>
  <si>
    <t>Dutzishaus 32</t>
  </si>
  <si>
    <t>Ueberstorf</t>
  </si>
  <si>
    <t>Kraemer</t>
  </si>
  <si>
    <t>Michelle</t>
  </si>
  <si>
    <t>Route Schiffenen 8</t>
  </si>
  <si>
    <t>Krattinger</t>
  </si>
  <si>
    <t>Roger</t>
  </si>
  <si>
    <t>Lohmatte 5</t>
  </si>
  <si>
    <t>Felsenegg 1</t>
  </si>
  <si>
    <t>Kuhlmei</t>
  </si>
  <si>
    <t>François</t>
  </si>
  <si>
    <t>Steinler 1</t>
  </si>
  <si>
    <t>Kuhn</t>
  </si>
  <si>
    <t>Charmilles 16</t>
  </si>
  <si>
    <t>Kunz</t>
  </si>
  <si>
    <t>Anita</t>
  </si>
  <si>
    <t>Freiburgstrasse 74b</t>
  </si>
  <si>
    <t>Künzi</t>
  </si>
  <si>
    <t>Bernstrasse 15</t>
  </si>
  <si>
    <t>Murten</t>
  </si>
  <si>
    <t>Kuoni</t>
  </si>
  <si>
    <t>Ed.</t>
  </si>
  <si>
    <t>Route Pérélon 1</t>
  </si>
  <si>
    <t>Neyruz (FR)</t>
  </si>
  <si>
    <t>Sandra</t>
  </si>
  <si>
    <t>Moosweidli 4</t>
  </si>
  <si>
    <t>Tafers</t>
  </si>
  <si>
    <t>Kurzo</t>
  </si>
  <si>
    <t>Hans-Heini</t>
  </si>
  <si>
    <t>Ladner</t>
  </si>
  <si>
    <t>Gilbert</t>
  </si>
  <si>
    <t>Schlossstrasse 118</t>
  </si>
  <si>
    <t>Landolt</t>
  </si>
  <si>
    <t>Dorf</t>
  </si>
  <si>
    <t>Lang</t>
  </si>
  <si>
    <t>Obermettlen 175</t>
  </si>
  <si>
    <t>Lanz</t>
  </si>
  <si>
    <t>Bernhard</t>
  </si>
  <si>
    <t>Gwattstrasse 8</t>
  </si>
  <si>
    <t>Lauper</t>
  </si>
  <si>
    <t>Hauptstrasse 187</t>
  </si>
  <si>
    <t>Salvenach</t>
  </si>
  <si>
    <t>Leicht</t>
  </si>
  <si>
    <t>Pavillon du Château</t>
  </si>
  <si>
    <t>Wallenried</t>
  </si>
  <si>
    <t>Linder</t>
  </si>
  <si>
    <t>Fritz</t>
  </si>
  <si>
    <t>Juchrainstrasse 8</t>
  </si>
  <si>
    <t>Lisa</t>
  </si>
  <si>
    <t>Stöckackerstrasse 105a</t>
  </si>
  <si>
    <t>Lopez</t>
  </si>
  <si>
    <t>Jurastrasse 20</t>
  </si>
  <si>
    <t>Loppacher</t>
  </si>
  <si>
    <t>Schlösslistrasse 11</t>
  </si>
  <si>
    <t>Lorello</t>
  </si>
  <si>
    <t>Felix</t>
  </si>
  <si>
    <t>Meriedweg 11</t>
  </si>
  <si>
    <t>Niederwangen</t>
  </si>
  <si>
    <t>Losinger</t>
  </si>
  <si>
    <t>Werner J.</t>
  </si>
  <si>
    <t>Tramstrasse 10</t>
  </si>
  <si>
    <t>Luginbühl</t>
  </si>
  <si>
    <t>Hochlettenstrasse 3</t>
  </si>
  <si>
    <t>Oberwil (BL)</t>
  </si>
  <si>
    <t>Susan</t>
  </si>
  <si>
    <t>Victoriastrasse 6</t>
  </si>
  <si>
    <t>Lüscher</t>
  </si>
  <si>
    <t>Gérard</t>
  </si>
  <si>
    <t>Seftigenstrasse 7</t>
  </si>
  <si>
    <t>Joseph</t>
  </si>
  <si>
    <t>1, Grand-Places</t>
  </si>
  <si>
    <t>Patrik</t>
  </si>
  <si>
    <t>Lussi</t>
  </si>
  <si>
    <t>Mackert</t>
  </si>
  <si>
    <t>Maria H.</t>
  </si>
  <si>
    <t>Fischerweg 51</t>
  </si>
  <si>
    <t>Thun</t>
  </si>
  <si>
    <t>Maegli</t>
  </si>
  <si>
    <t>Silvia</t>
  </si>
  <si>
    <t>Chemin Redern 20</t>
  </si>
  <si>
    <t>Magnini</t>
  </si>
  <si>
    <t>Jean-Marie</t>
  </si>
  <si>
    <t>Kronenstrasse 28</t>
  </si>
  <si>
    <t>Maillard</t>
  </si>
  <si>
    <t>Jeanne</t>
  </si>
  <si>
    <t>Miséricorde</t>
  </si>
  <si>
    <t>Mariethoz</t>
  </si>
  <si>
    <t>Feldeggweg 1</t>
  </si>
  <si>
    <t>Marti</t>
  </si>
  <si>
    <t>Stéphane</t>
  </si>
  <si>
    <t>Schiffenen 7</t>
  </si>
  <si>
    <t>Martinetti</t>
  </si>
  <si>
    <t>Ruedi</t>
  </si>
  <si>
    <t>In der Hüslimatt 36</t>
  </si>
  <si>
    <t>Matthey</t>
  </si>
  <si>
    <t>Pierre-Alain</t>
  </si>
  <si>
    <t>Matti</t>
  </si>
  <si>
    <t>Patricia</t>
  </si>
  <si>
    <t>Spalenring 116</t>
  </si>
  <si>
    <t>Mauron</t>
  </si>
  <si>
    <t>Rue St-Pierre 6</t>
  </si>
  <si>
    <t>Mayer</t>
  </si>
  <si>
    <t>Glasmalergasse 2</t>
  </si>
  <si>
    <t>McInnes</t>
  </si>
  <si>
    <t>Laupenstrasse 5a</t>
  </si>
  <si>
    <t>Meier</t>
  </si>
  <si>
    <t>Mario</t>
  </si>
  <si>
    <t>Neuengasse</t>
  </si>
  <si>
    <t>Res</t>
  </si>
  <si>
    <t>Buchenweg 13</t>
  </si>
  <si>
    <t>Mesot</t>
  </si>
  <si>
    <t>Carin</t>
  </si>
  <si>
    <t>Halle 20, 3. Stock</t>
  </si>
  <si>
    <t>Neuhausen a. Rheinfall</t>
  </si>
  <si>
    <t>SH</t>
  </si>
  <si>
    <t>Mettler</t>
  </si>
  <si>
    <t>Robert</t>
  </si>
  <si>
    <t>Christoffelgasse 3</t>
  </si>
  <si>
    <t>Meyer</t>
  </si>
  <si>
    <t>Casinoplatz 8</t>
  </si>
  <si>
    <t>Michel</t>
  </si>
  <si>
    <t>Wartenbergstrasse 47</t>
  </si>
  <si>
    <t>Minikus</t>
  </si>
  <si>
    <t>Marco</t>
  </si>
  <si>
    <t>Belalpstrasse 1</t>
  </si>
  <si>
    <t>Brig</t>
  </si>
  <si>
    <t>Minini</t>
  </si>
  <si>
    <t>Hubert</t>
  </si>
  <si>
    <t>Ch. de la Vigne 5</t>
  </si>
  <si>
    <t>Prangins</t>
  </si>
  <si>
    <t>Mischler</t>
  </si>
  <si>
    <t>Ch. Kybourg 23</t>
  </si>
  <si>
    <t>Misteli</t>
  </si>
  <si>
    <t>Mohnhaupt</t>
  </si>
  <si>
    <t>Mond</t>
  </si>
  <si>
    <t>Roman</t>
  </si>
  <si>
    <t>Voëns</t>
  </si>
  <si>
    <t>Monhaupt</t>
  </si>
  <si>
    <t>Hansruedi</t>
  </si>
  <si>
    <t>Muhenstrasse 52</t>
  </si>
  <si>
    <t>Oberentfelden</t>
  </si>
  <si>
    <t>Monney</t>
  </si>
  <si>
    <t>Moser</t>
  </si>
  <si>
    <t>Rosi</t>
  </si>
  <si>
    <t>Muheim</t>
  </si>
  <si>
    <t>Sur le moulin</t>
  </si>
  <si>
    <t>Rivaz</t>
  </si>
  <si>
    <t>Müller</t>
  </si>
  <si>
    <t>Michala</t>
  </si>
  <si>
    <t>Appital</t>
  </si>
  <si>
    <t>Wädenswil</t>
  </si>
  <si>
    <t>Stettbachstrasse 7</t>
  </si>
  <si>
    <t>Müller Horisberger</t>
  </si>
  <si>
    <t>Leutschenbachstrasse 95</t>
  </si>
  <si>
    <t>Munz</t>
  </si>
  <si>
    <t>Christophe</t>
  </si>
  <si>
    <t>Industriestrasse 12</t>
  </si>
  <si>
    <t>Dietlikon</t>
  </si>
  <si>
    <t>Grindelstrasse 6</t>
  </si>
  <si>
    <t>Bassersdorf</t>
  </si>
  <si>
    <t>Naef</t>
  </si>
  <si>
    <t>Eggstrasse 93</t>
  </si>
  <si>
    <t>Rüschlikon</t>
  </si>
  <si>
    <t>Nagel</t>
  </si>
  <si>
    <t>Moosacherstrasse 6</t>
  </si>
  <si>
    <t>Neuhaus</t>
  </si>
  <si>
    <t>Feldstrasse 42</t>
  </si>
  <si>
    <t>Nuoffer</t>
  </si>
  <si>
    <t>Marina</t>
  </si>
  <si>
    <t>In der Luberzen 29</t>
  </si>
  <si>
    <t>Urdorf</t>
  </si>
  <si>
    <t>Oerikaya</t>
  </si>
  <si>
    <t>Bändliweg 21</t>
  </si>
  <si>
    <t>Pahud</t>
  </si>
  <si>
    <t>Eschenstrasse 12</t>
  </si>
  <si>
    <t>Schwerzenbach</t>
  </si>
  <si>
    <t>Pal-Müller</t>
  </si>
  <si>
    <t>Hortense</t>
  </si>
  <si>
    <t>Mühlemattstrasse 13</t>
  </si>
  <si>
    <t>Palumbo</t>
  </si>
  <si>
    <t>Marius</t>
  </si>
  <si>
    <t>Einsiedlerstrasse 533</t>
  </si>
  <si>
    <t>Horgen 1</t>
  </si>
  <si>
    <t>Passalli</t>
  </si>
  <si>
    <t>Gertrud</t>
  </si>
  <si>
    <t>Kanalstrasse 21</t>
  </si>
  <si>
    <t>Glattbrugg</t>
  </si>
  <si>
    <t>Pehl</t>
  </si>
  <si>
    <t>Serge</t>
  </si>
  <si>
    <t>Sägereistrasse 29</t>
  </si>
  <si>
    <t>Pellegrino</t>
  </si>
  <si>
    <t>Riedstrasse 6</t>
  </si>
  <si>
    <t>Dietikon</t>
  </si>
  <si>
    <t>Perrenoud</t>
  </si>
  <si>
    <t>Leutschenbachstrasse 41</t>
  </si>
  <si>
    <t>Perritaz</t>
  </si>
  <si>
    <t>Rolf</t>
  </si>
  <si>
    <t>Allmendstrasse 140</t>
  </si>
  <si>
    <t>Petit</t>
  </si>
  <si>
    <t>Jean-Paul</t>
  </si>
  <si>
    <t>Monbijoustrasse 130</t>
  </si>
  <si>
    <t>Pfister</t>
  </si>
  <si>
    <t>Loestrasse 170</t>
  </si>
  <si>
    <t>Liselotte</t>
  </si>
  <si>
    <t>Bernstrasse 1a</t>
  </si>
  <si>
    <t>Route de Fribourg 96</t>
  </si>
  <si>
    <t>Pfleghard</t>
  </si>
  <si>
    <t>Piccot</t>
  </si>
  <si>
    <t>S.</t>
  </si>
  <si>
    <t>Kaisereggstrasse 12</t>
  </si>
  <si>
    <t>Pichler</t>
  </si>
  <si>
    <t>Sonneggstrasse 7</t>
  </si>
  <si>
    <t>Picone</t>
  </si>
  <si>
    <t>Sonneggstrasse 4</t>
  </si>
  <si>
    <t>Pillonel</t>
  </si>
  <si>
    <t>Eckehard</t>
  </si>
  <si>
    <t>Limmatstrasse 152</t>
  </si>
  <si>
    <t>Pinsot</t>
  </si>
  <si>
    <t>Rue de Faucigny 2</t>
  </si>
  <si>
    <t>Pircher</t>
  </si>
  <si>
    <t>M.-L.</t>
  </si>
  <si>
    <t>Bahnhofstrasse 151</t>
  </si>
  <si>
    <t>Wetzikon (ZH)</t>
  </si>
  <si>
    <t>Polterer</t>
  </si>
  <si>
    <t>Ponce</t>
  </si>
  <si>
    <t>Sylvie</t>
  </si>
  <si>
    <t>Poretti</t>
  </si>
  <si>
    <t>Bösch 53</t>
  </si>
  <si>
    <t>Potterat-Reichenbach</t>
  </si>
  <si>
    <t>Emil Balmerweg 30</t>
  </si>
  <si>
    <t>Laupen (BE)</t>
  </si>
  <si>
    <t>Prince</t>
  </si>
  <si>
    <t>Gustav</t>
  </si>
  <si>
    <t>Unterdorfsstrasse 40</t>
  </si>
  <si>
    <t>Progin</t>
  </si>
  <si>
    <t>Quadri</t>
  </si>
  <si>
    <t>Caroline</t>
  </si>
  <si>
    <t>Storenstrasse 10a</t>
  </si>
  <si>
    <t>Raemy</t>
  </si>
  <si>
    <t>Fehrenstrasse 7</t>
  </si>
  <si>
    <t>Breitenbach</t>
  </si>
  <si>
    <t>Hans-Peter</t>
  </si>
  <si>
    <t>Pilatusstrasse 14</t>
  </si>
  <si>
    <t>Lukas</t>
  </si>
  <si>
    <t>Bahnhofstrasse 1</t>
  </si>
  <si>
    <t>Davos Dorf</t>
  </si>
  <si>
    <t>Rato</t>
  </si>
  <si>
    <t>Fernand</t>
  </si>
  <si>
    <t>Rotbuchstrasse 83</t>
  </si>
  <si>
    <t>Reber</t>
  </si>
  <si>
    <t>Jérôme</t>
  </si>
  <si>
    <t>Spitzenwaldstrasse 215</t>
  </si>
  <si>
    <t>Allschwil</t>
  </si>
  <si>
    <t>Simon</t>
  </si>
  <si>
    <t>Länge Reben 3</t>
  </si>
  <si>
    <t>Erlach</t>
  </si>
  <si>
    <t>Reh</t>
  </si>
  <si>
    <t>Case postale</t>
  </si>
  <si>
    <t>Reischböck</t>
  </si>
  <si>
    <t>L.</t>
  </si>
  <si>
    <t>12,  rue du lac</t>
  </si>
  <si>
    <t>Reischenböck</t>
  </si>
  <si>
    <t>Place du 23 Juin 2</t>
  </si>
  <si>
    <t>Saignelégier</t>
  </si>
  <si>
    <t>JU</t>
  </si>
  <si>
    <t>Reist</t>
  </si>
  <si>
    <t>Av. Beauregard 40</t>
  </si>
  <si>
    <t>Rennhard</t>
  </si>
  <si>
    <t>Rey</t>
  </si>
  <si>
    <t>Heidi</t>
  </si>
  <si>
    <t>Richter</t>
  </si>
  <si>
    <t>Walter</t>
  </si>
  <si>
    <t>Rieser</t>
  </si>
  <si>
    <t>Manuel</t>
  </si>
  <si>
    <t>Bärenweg 12</t>
  </si>
  <si>
    <t>Würenlingen</t>
  </si>
  <si>
    <t>Riesterer</t>
  </si>
  <si>
    <t>Grossried</t>
  </si>
  <si>
    <t>Flamatt</t>
  </si>
  <si>
    <t>Rio</t>
  </si>
  <si>
    <t>Universitätsstrasse 25</t>
  </si>
  <si>
    <t>Roberti</t>
  </si>
  <si>
    <t>Spitalgasse 40</t>
  </si>
  <si>
    <t>Robigny</t>
  </si>
  <si>
    <t>Rte de Faussigny 2</t>
  </si>
  <si>
    <t>Roggo</t>
  </si>
  <si>
    <t>Ch. Gerbey 3</t>
  </si>
  <si>
    <t>Rohrer</t>
  </si>
  <si>
    <t>Bd de Pérolles 1</t>
  </si>
  <si>
    <t>Eliane</t>
  </si>
  <si>
    <t>Bernstr.-Ost 49</t>
  </si>
  <si>
    <t>Suhr</t>
  </si>
  <si>
    <t>Romano</t>
  </si>
  <si>
    <t>Werner</t>
  </si>
  <si>
    <t>Roth</t>
  </si>
  <si>
    <t>Bvd de Pérolles 55</t>
  </si>
  <si>
    <t>Molerweg 16</t>
  </si>
  <si>
    <t>Grenchen</t>
  </si>
  <si>
    <t>Rudaz</t>
  </si>
  <si>
    <t>Rüetschli</t>
  </si>
  <si>
    <t>Russiniello</t>
  </si>
  <si>
    <t>Dorfstrasse 5</t>
  </si>
  <si>
    <t>Freimettigen</t>
  </si>
  <si>
    <t>Rutz</t>
  </si>
  <si>
    <t>Salamone</t>
  </si>
  <si>
    <t>Elmar</t>
  </si>
  <si>
    <t>Ensingerstrasse 39</t>
  </si>
  <si>
    <t>Salisberg</t>
  </si>
  <si>
    <t>Dorfstrasse 25</t>
  </si>
  <si>
    <t>Pfungen</t>
  </si>
  <si>
    <t>Ronald</t>
  </si>
  <si>
    <t>Brüelgasse 5</t>
  </si>
  <si>
    <t>Brütten</t>
  </si>
  <si>
    <t>Sallin</t>
  </si>
  <si>
    <t>Dieter</t>
  </si>
  <si>
    <t>Hintergasse 19</t>
  </si>
  <si>
    <t>Elgg</t>
  </si>
  <si>
    <t>Salvisberg</t>
  </si>
  <si>
    <t>Kantonsstrasse 3</t>
  </si>
  <si>
    <t>Bertschikon</t>
  </si>
  <si>
    <t>Schädeli</t>
  </si>
  <si>
    <t>Sched</t>
  </si>
  <si>
    <t>F.</t>
  </si>
  <si>
    <t>Rebenstrasse 8</t>
  </si>
  <si>
    <t>Effretikon</t>
  </si>
  <si>
    <t>Scheibler</t>
  </si>
  <si>
    <t>Austrasse 5</t>
  </si>
  <si>
    <t>Neuenegg</t>
  </si>
  <si>
    <t>Dorothée</t>
  </si>
  <si>
    <t>Rte de la Fonderie 8</t>
  </si>
  <si>
    <t>Louis</t>
  </si>
  <si>
    <t>Louis-Giroud-Str. 25</t>
  </si>
  <si>
    <t>Olten</t>
  </si>
  <si>
    <t>Scheidegger</t>
  </si>
  <si>
    <t>Renato</t>
  </si>
  <si>
    <t>Dornacherstrasse 300</t>
  </si>
  <si>
    <t>Schenk</t>
  </si>
  <si>
    <t>Scheuber</t>
  </si>
  <si>
    <t>Sandro</t>
  </si>
  <si>
    <t>Domaine des trois clos</t>
  </si>
  <si>
    <t>Begnins</t>
  </si>
  <si>
    <t>Schibli</t>
  </si>
  <si>
    <t>Géraldine</t>
  </si>
  <si>
    <t>Bonne Auberge</t>
  </si>
  <si>
    <t>Le Pâquier</t>
  </si>
  <si>
    <t>Schmid</t>
  </si>
  <si>
    <t>Waisenhausplatz 25</t>
  </si>
  <si>
    <t>Postfach 564</t>
  </si>
  <si>
    <t>Unterägeri</t>
  </si>
  <si>
    <t>Schmied</t>
  </si>
  <si>
    <t>Christiane</t>
  </si>
  <si>
    <t>Fellenbergstrasse 11</t>
  </si>
  <si>
    <t>Münchenbuchsee</t>
  </si>
  <si>
    <t>Allmendingenweg 11</t>
  </si>
  <si>
    <t>Schmutz</t>
  </si>
  <si>
    <t>Sportweg 34 + 38</t>
  </si>
  <si>
    <t>Schnegg</t>
  </si>
  <si>
    <t>Josef</t>
  </si>
  <si>
    <t>Dalmazirain 11</t>
  </si>
  <si>
    <t>Bern 6</t>
  </si>
  <si>
    <t>Scholl</t>
  </si>
  <si>
    <t>Gutenbergstrasse 8</t>
  </si>
  <si>
    <t>Schori</t>
  </si>
  <si>
    <t>Flughafen Bern-Belp</t>
  </si>
  <si>
    <t>Belp</t>
  </si>
  <si>
    <t>Jean-Pierre</t>
  </si>
  <si>
    <t>Steigerhubelstrasse 70</t>
  </si>
  <si>
    <t>Bern 5</t>
  </si>
  <si>
    <t>Schorta</t>
  </si>
  <si>
    <t>Aemmenmattstrasse 45</t>
  </si>
  <si>
    <t>Schubiger</t>
  </si>
  <si>
    <t>Breitenrainstrasse 17A</t>
  </si>
  <si>
    <t>Schüler</t>
  </si>
  <si>
    <t>Meriedweg 7</t>
  </si>
  <si>
    <t>Niederwangen b. Bern</t>
  </si>
  <si>
    <t>Schumacher</t>
  </si>
  <si>
    <t>Martial</t>
  </si>
  <si>
    <t>Lindental</t>
  </si>
  <si>
    <t>Boll</t>
  </si>
  <si>
    <t>Schürpf</t>
  </si>
  <si>
    <t>Bundesgasse 30</t>
  </si>
  <si>
    <t>Schütz</t>
  </si>
  <si>
    <t>Hugo</t>
  </si>
  <si>
    <t>Worbstrasse 201</t>
  </si>
  <si>
    <t>Schwab</t>
  </si>
  <si>
    <t>Weissenbühlweg 3</t>
  </si>
  <si>
    <t>Postfach 130</t>
  </si>
  <si>
    <t>Brünnenstrasse 66</t>
  </si>
  <si>
    <t>Schwartz</t>
  </si>
  <si>
    <t>Blumensteinstrasse 2-4</t>
  </si>
  <si>
    <t>Schwarz</t>
  </si>
  <si>
    <t>Tanja</t>
  </si>
  <si>
    <t>Worbstrasse 171</t>
  </si>
  <si>
    <t>Scopetta</t>
  </si>
  <si>
    <t>Waldeggstrasse 27</t>
  </si>
  <si>
    <t>Scotoni</t>
  </si>
  <si>
    <t>W.</t>
  </si>
  <si>
    <t>Pulverweg 66</t>
  </si>
  <si>
    <t>Seiler</t>
  </si>
  <si>
    <t>Tullio</t>
  </si>
  <si>
    <t>Bahnhofstrasse 3</t>
  </si>
  <si>
    <t>Seitenaden</t>
  </si>
  <si>
    <t>Rahel</t>
  </si>
  <si>
    <t>Wasserwerkgasse 17</t>
  </si>
  <si>
    <t>Bern 13</t>
  </si>
  <si>
    <t>Shields</t>
  </si>
  <si>
    <t>Michael</t>
  </si>
  <si>
    <t>Stauffacherstrasse 130</t>
  </si>
  <si>
    <t>Sieber</t>
  </si>
  <si>
    <t>Isabelle</t>
  </si>
  <si>
    <t>Bahngässli 16</t>
  </si>
  <si>
    <t>Altikofenstrasse 62</t>
  </si>
  <si>
    <t>Worblaufen</t>
  </si>
  <si>
    <t>Siegfried</t>
  </si>
  <si>
    <t>C.</t>
  </si>
  <si>
    <t>Waldhöheweg 30</t>
  </si>
  <si>
    <t>Siegrist</t>
  </si>
  <si>
    <t>Mingerstrasse 6</t>
  </si>
  <si>
    <t>Siegwart</t>
  </si>
  <si>
    <t>Audrey</t>
  </si>
  <si>
    <t>Engehaldenstrasse 12</t>
  </si>
  <si>
    <t>Siffert</t>
  </si>
  <si>
    <t>Steven</t>
  </si>
  <si>
    <t>Lätternweg 30</t>
  </si>
  <si>
    <t>Signorell</t>
  </si>
  <si>
    <t>Patrick</t>
  </si>
  <si>
    <t>Soldini</t>
  </si>
  <si>
    <t>Claudia</t>
  </si>
  <si>
    <t>Dammweg 9</t>
  </si>
  <si>
    <t>Sommer</t>
  </si>
  <si>
    <t>Bollwerk 35</t>
  </si>
  <si>
    <t>Sorg</t>
  </si>
  <si>
    <t>Hedy</t>
  </si>
  <si>
    <t>Holenackerstrasse 65</t>
  </si>
  <si>
    <t>Spedini-Schmid</t>
  </si>
  <si>
    <t>Wen</t>
  </si>
  <si>
    <t>Genfergasse 11</t>
  </si>
  <si>
    <t>Spicchiarello</t>
  </si>
  <si>
    <t>U.</t>
  </si>
  <si>
    <t>Stationsstrasse 37</t>
  </si>
  <si>
    <t>Sprecher</t>
  </si>
  <si>
    <t>Stephan</t>
  </si>
  <si>
    <t>Chasseralstrasse 150</t>
  </si>
  <si>
    <t>Spiegel b. Bern</t>
  </si>
  <si>
    <t>Stadelmann</t>
  </si>
  <si>
    <t>Charlotte</t>
  </si>
  <si>
    <t>Fabrikstrasse 35</t>
  </si>
  <si>
    <t>Dorfstrasse</t>
  </si>
  <si>
    <t>Helmut</t>
  </si>
  <si>
    <t>Strandweg 34, Felsenau</t>
  </si>
  <si>
    <t>Städler</t>
  </si>
  <si>
    <t>Birkenweg 1</t>
  </si>
  <si>
    <t>Stancheris</t>
  </si>
  <si>
    <t>Sustenweg 20</t>
  </si>
  <si>
    <t>Staub</t>
  </si>
  <si>
    <t>Monbijoustrasse 61</t>
  </si>
  <si>
    <t>Steimann</t>
  </si>
  <si>
    <t>Brunnenhofstrasse 36</t>
  </si>
  <si>
    <t>Bolligen</t>
  </si>
  <si>
    <t>Steiner</t>
  </si>
  <si>
    <t>Mitteldorfstrasse 43</t>
  </si>
  <si>
    <t>Ostermundigen</t>
  </si>
  <si>
    <t>Thunstrasse 8</t>
  </si>
  <si>
    <t>René</t>
  </si>
  <si>
    <t>Kramgasse 25</t>
  </si>
  <si>
    <t>Steulet</t>
  </si>
  <si>
    <t>Seftigenstrasse 264</t>
  </si>
  <si>
    <t>Steuri</t>
  </si>
  <si>
    <t>Länggasse 23</t>
  </si>
  <si>
    <t>Stidler</t>
  </si>
  <si>
    <t>Zürichstrasse 9</t>
  </si>
  <si>
    <t>Stieger</t>
  </si>
  <si>
    <t>Bächtelenweg 4</t>
  </si>
  <si>
    <t>Stoll</t>
  </si>
  <si>
    <t>Hochfeldstrasse 53</t>
  </si>
  <si>
    <t>Eigerstrasse 12</t>
  </si>
  <si>
    <t>Bern 14</t>
  </si>
  <si>
    <t>Stolz</t>
  </si>
  <si>
    <t>Schwarztorstrasse 53</t>
  </si>
  <si>
    <t>Stucki</t>
  </si>
  <si>
    <t>Wildhainweg 9</t>
  </si>
  <si>
    <t>Studach</t>
  </si>
  <si>
    <t>Maurice</t>
  </si>
  <si>
    <t>Worbstrasse 223</t>
  </si>
  <si>
    <t>Studente</t>
  </si>
  <si>
    <t>Bolligenstrasse 54</t>
  </si>
  <si>
    <t>Stulz</t>
  </si>
  <si>
    <t>Colette</t>
  </si>
  <si>
    <t>Bantigerstrasse 43</t>
  </si>
  <si>
    <t>Sturzenegger</t>
  </si>
  <si>
    <t>Morgenstrasse 129</t>
  </si>
  <si>
    <t>Suter</t>
  </si>
  <si>
    <t>Eckerhard</t>
  </si>
  <si>
    <t>Bernstrasse 161-167</t>
  </si>
  <si>
    <t>Swoboda</t>
  </si>
  <si>
    <t>Ilse et Pierre</t>
  </si>
  <si>
    <t>Bethlehemstrasse 36</t>
  </si>
  <si>
    <t>Tanner</t>
  </si>
  <si>
    <t>Nathalie</t>
  </si>
  <si>
    <t>Kirchlindachstrasse 25</t>
  </si>
  <si>
    <t>Thalmann</t>
  </si>
  <si>
    <t>Laura</t>
  </si>
  <si>
    <t>Zikadenweg 39</t>
  </si>
  <si>
    <t>Thöne</t>
  </si>
  <si>
    <t>Stadtbachstrasse 64</t>
  </si>
  <si>
    <t>Tissot</t>
  </si>
  <si>
    <t>Spitalackerstrasse 51</t>
  </si>
  <si>
    <t>Tornay</t>
  </si>
  <si>
    <t>Kochergasse 6</t>
  </si>
  <si>
    <t>Bern 7</t>
  </si>
  <si>
    <t>Tornese</t>
  </si>
  <si>
    <t>Rodmattstrasse 66</t>
  </si>
  <si>
    <t>Trachsel</t>
  </si>
  <si>
    <t>Trötschkes</t>
  </si>
  <si>
    <t>Könizstrasse 60</t>
  </si>
  <si>
    <t>Bern 21</t>
  </si>
  <si>
    <t>Tschannen</t>
  </si>
  <si>
    <t>Sulgenauweg 40</t>
  </si>
  <si>
    <t>Bern 23</t>
  </si>
  <si>
    <t>Tschanz</t>
  </si>
  <si>
    <t>Carry</t>
  </si>
  <si>
    <t>Spiegelstrasse 102</t>
  </si>
  <si>
    <t>Ullmann</t>
  </si>
  <si>
    <t>Christoph</t>
  </si>
  <si>
    <t>Bollstrasse 43</t>
  </si>
  <si>
    <t>Worb</t>
  </si>
  <si>
    <t>Gringo</t>
  </si>
  <si>
    <t>Sägetstrasse 5</t>
  </si>
  <si>
    <t>Unterkofler</t>
  </si>
  <si>
    <t>Jean-Claude</t>
  </si>
  <si>
    <t>Bayweg 9</t>
  </si>
  <si>
    <t>Urban</t>
  </si>
  <si>
    <t>Ralf</t>
  </si>
  <si>
    <t>Bernstrasse 101</t>
  </si>
  <si>
    <t>Greyerzstrasse 79-85</t>
  </si>
  <si>
    <t>Urben</t>
  </si>
  <si>
    <t>Brüggliweg 18</t>
  </si>
  <si>
    <t>Urietti</t>
  </si>
  <si>
    <t>Fellerstrasse 23</t>
  </si>
  <si>
    <t>Vannier</t>
  </si>
  <si>
    <t>Gartenstrasse 1</t>
  </si>
  <si>
    <t>Venzl</t>
  </si>
  <si>
    <t>Marlise</t>
  </si>
  <si>
    <t>Florastrasse 3</t>
  </si>
  <si>
    <t>Nadine</t>
  </si>
  <si>
    <t>Untere Zollgasse 136</t>
  </si>
  <si>
    <t>Ittigen</t>
  </si>
  <si>
    <t>Tannholzstrasse 1</t>
  </si>
  <si>
    <t>Viatte</t>
  </si>
  <si>
    <t>Güterstrasse 22</t>
  </si>
  <si>
    <t>Vitale</t>
  </si>
  <si>
    <t>Bollstrasse 61</t>
  </si>
  <si>
    <t>Vizzola</t>
  </si>
  <si>
    <t>Cristian</t>
  </si>
  <si>
    <t>Bernstrasse 217</t>
  </si>
  <si>
    <t>Vogelsang</t>
  </si>
  <si>
    <t>Graziella</t>
  </si>
  <si>
    <t>Thunstrasse 35</t>
  </si>
  <si>
    <t>Vogt</t>
  </si>
  <si>
    <t>Iride</t>
  </si>
  <si>
    <t>Untermattweg 8, Murtenstrasse</t>
  </si>
  <si>
    <t>Bern, 1 Fächer</t>
  </si>
  <si>
    <t>Voisin</t>
  </si>
  <si>
    <t>Freiburgstrasse 170-176</t>
  </si>
  <si>
    <t>Von Arx</t>
  </si>
  <si>
    <t>Alberto</t>
  </si>
  <si>
    <t>Zikadenweg 7</t>
  </si>
  <si>
    <t>von Brunner</t>
  </si>
  <si>
    <t>Schwarztorstrasse 71</t>
  </si>
  <si>
    <t>von Reding</t>
  </si>
  <si>
    <t>Illaria</t>
  </si>
  <si>
    <t>Spitalgasse 37</t>
  </si>
  <si>
    <t>Vonlanthen</t>
  </si>
  <si>
    <t>Bahnhofplatz 11</t>
  </si>
  <si>
    <t>Vuignier</t>
  </si>
  <si>
    <t>Fabio</t>
  </si>
  <si>
    <t>Habsburgstrasse 19</t>
  </si>
  <si>
    <t>Bern 16</t>
  </si>
  <si>
    <t>Waeber</t>
  </si>
  <si>
    <t>Paule</t>
  </si>
  <si>
    <t>Birkenstrasse 15</t>
  </si>
  <si>
    <t>Wagner</t>
  </si>
  <si>
    <t>Davide</t>
  </si>
  <si>
    <t>Bahnhofplatz 7</t>
  </si>
  <si>
    <t>Walser</t>
  </si>
  <si>
    <t>Stefan</t>
  </si>
  <si>
    <t>Thunstrasse 70</t>
  </si>
  <si>
    <t>Muri b. Bern</t>
  </si>
  <si>
    <t>Warrenberger</t>
  </si>
  <si>
    <t>Livia</t>
  </si>
  <si>
    <t>Stauffacherstrasse 128</t>
  </si>
  <si>
    <t>Weber</t>
  </si>
  <si>
    <t>Tannackerstrasse 7</t>
  </si>
  <si>
    <t>Weder</t>
  </si>
  <si>
    <t>Wernli</t>
  </si>
  <si>
    <t>Ivan</t>
  </si>
  <si>
    <t>Wangentalstrasse 252</t>
  </si>
  <si>
    <t>Oberwangen b. Bern</t>
  </si>
  <si>
    <t>Wettstein</t>
  </si>
  <si>
    <t>Giulio</t>
  </si>
  <si>
    <t>Buchsweg 9</t>
  </si>
  <si>
    <t>Wider</t>
  </si>
  <si>
    <t>Antonino</t>
  </si>
  <si>
    <t>Murtenstrasse 40</t>
  </si>
  <si>
    <t>Edoardo</t>
  </si>
  <si>
    <t>Postfach 6366</t>
  </si>
  <si>
    <t>Neuhausweg 2</t>
  </si>
  <si>
    <t>Widmer</t>
  </si>
  <si>
    <t>Morgenstrasse 148</t>
  </si>
  <si>
    <t>Nadia</t>
  </si>
  <si>
    <t>Papiermühlestrasse 155</t>
  </si>
  <si>
    <t>Wissgott</t>
  </si>
  <si>
    <t>Gartenstadtstrasse 10</t>
  </si>
  <si>
    <t>Wittwer</t>
  </si>
  <si>
    <t>Bernstrasse 67</t>
  </si>
  <si>
    <t>Zahnd</t>
  </si>
  <si>
    <t>Arno</t>
  </si>
  <si>
    <t>Stadtbachstrasse 38</t>
  </si>
  <si>
    <t>Länggassstrasse 46</t>
  </si>
  <si>
    <t>Micheline</t>
  </si>
  <si>
    <t>Nordring 4</t>
  </si>
  <si>
    <t>Zahno Pfefferlé</t>
  </si>
  <si>
    <t>Ueli</t>
  </si>
  <si>
    <t>Hühnerhubelstrasse 95</t>
  </si>
  <si>
    <t>Zehnder</t>
  </si>
  <si>
    <t>Falkenplatz 11/14</t>
  </si>
  <si>
    <t>Zeller</t>
  </si>
  <si>
    <t>Mezenerweg 9</t>
  </si>
  <si>
    <t>Zingg</t>
  </si>
  <si>
    <t>Ira</t>
  </si>
  <si>
    <t>Sägestrasse 65</t>
  </si>
  <si>
    <t>Valentin</t>
  </si>
  <si>
    <t>Mühlemattstrasse 66</t>
  </si>
  <si>
    <t>Ziob</t>
  </si>
  <si>
    <t>Matthias</t>
  </si>
  <si>
    <t>Schürmattstrasse 2 + 4</t>
  </si>
  <si>
    <t>Zollet</t>
  </si>
  <si>
    <t>Falkenplatz 1</t>
  </si>
  <si>
    <t>Zollinger</t>
  </si>
  <si>
    <t>Lagerhausweg 26</t>
  </si>
  <si>
    <t>Zosso</t>
  </si>
  <si>
    <t>H.</t>
  </si>
  <si>
    <t>Zürcher</t>
  </si>
  <si>
    <t>Birkenweg 11</t>
  </si>
  <si>
    <t>Büetigen</t>
  </si>
  <si>
    <t>Zysset</t>
  </si>
  <si>
    <t>Marie</t>
  </si>
  <si>
    <t>Ostermundigenstrasse 34 a</t>
  </si>
  <si>
    <t>Aufgaben</t>
  </si>
  <si>
    <t>Wie viele Frauen sind in der Liste?</t>
  </si>
  <si>
    <t>Wählen Sie selbst, ob Sie die Übungen der Stufe 1 oder 2 lösen wollen.</t>
  </si>
  <si>
    <t>Wie viele Kunden kommen aus …</t>
  </si>
  <si>
    <r>
      <rPr>
        <sz val="11"/>
        <color theme="1"/>
        <rFont val="Wingdings"/>
        <charset val="2"/>
      </rPr>
      <t>ß</t>
    </r>
    <r>
      <rPr>
        <sz val="11"/>
        <color theme="1"/>
        <rFont val="Aptos Narrow"/>
        <family val="2"/>
      </rPr>
      <t xml:space="preserve"> </t>
    </r>
    <r>
      <rPr>
        <sz val="11"/>
        <color theme="1"/>
        <rFont val="Aptos Narrow"/>
        <family val="2"/>
        <scheme val="minor"/>
      </rPr>
      <t>nach unten kopierbarer Funktion</t>
    </r>
  </si>
  <si>
    <t>Wie gross ist der Gesamtumsatz mit Herren?</t>
  </si>
  <si>
    <t>Wo gross ist der durchschnittliche Umsatz aller Personen aus dem Kantonen …</t>
  </si>
  <si>
    <t>Wie viele Frauen aus dem Kanton Bern sind in der Liste?</t>
  </si>
  <si>
    <t>Wie viele Herren haben als Anfangsbuchstaben ein "P" im Vornamen?</t>
  </si>
  <si>
    <t>Industriestrasse 15</t>
  </si>
  <si>
    <t>Wie gross ist der Umsatz aller Herren aus dem Kanton …</t>
  </si>
  <si>
    <t>Welches ist der durchschnittliche Umsatz aller Frauen, welche an einer Strasse</t>
  </si>
  <si>
    <t>wohnen, die die Zahl 15 enthält?</t>
  </si>
  <si>
    <t>Wie viele Kunden kommen aus dem Kanton</t>
  </si>
  <si>
    <t>Franken generiert wurde?</t>
  </si>
  <si>
    <t>mit denen ein Umsatz über …</t>
  </si>
  <si>
    <r>
      <rPr>
        <sz val="11"/>
        <color theme="1"/>
        <rFont val="Wingdings"/>
        <charset val="2"/>
      </rPr>
      <t>ß</t>
    </r>
    <r>
      <rPr>
        <sz val="11"/>
        <color theme="1"/>
        <rFont val="Aptos Narrow"/>
        <family val="2"/>
      </rPr>
      <t xml:space="preserve"> </t>
    </r>
    <r>
      <rPr>
        <sz val="11"/>
        <color theme="1"/>
        <rFont val="Aptos Narrow"/>
        <family val="2"/>
        <scheme val="minor"/>
      </rPr>
      <t>mit Bezug zu Zelle L21</t>
    </r>
  </si>
  <si>
    <t>Wie viele Personen kommen aus Ort mit einer PLZ ab  8500? (und höher)</t>
  </si>
  <si>
    <t>Absolute Bezüge sind nur für die kopierbaren Aufgaben notwendig</t>
  </si>
  <si>
    <t>Stufe 1 – Singularform: …WENN() || einfache Bedingungen</t>
  </si>
  <si>
    <t>Stufe 2 – Pluralform: … WENNNS() || mehrfache Bedingungen</t>
  </si>
  <si>
    <t>= ZÄHLENWENN ( Suchbereich ; Suchkriterium )</t>
  </si>
  <si>
    <t>= SUMMEWENN ( Suchbereich ; Suchkriterium ; Summebereich )</t>
  </si>
  <si>
    <t>= MITTELWERTWENN ( Suchbereich ; Suchkriterium ; Mittelwertbereich )</t>
  </si>
  <si>
    <r>
      <t>Hinweis:</t>
    </r>
    <r>
      <rPr>
        <sz val="16"/>
        <color theme="1"/>
        <rFont val="Aptos"/>
        <family val="2"/>
      </rPr>
      <t xml:space="preserve"> Pluralformen gibt es auch für Max und Min </t>
    </r>
    <r>
      <rPr>
        <sz val="16"/>
        <color theme="1"/>
        <rFont val="Wingdings"/>
        <charset val="2"/>
      </rPr>
      <t>à</t>
    </r>
    <r>
      <rPr>
        <sz val="16"/>
        <color theme="1"/>
        <rFont val="Cascadia Code"/>
        <family val="3"/>
      </rPr>
      <t xml:space="preserve"> MAXWENNS, MINWENNS</t>
    </r>
  </si>
  <si>
    <t>= ZÄHLENWENNS ( Suchbereich1 ; Suchkriterium1 ; Suchbereich2 ; Suchkriterium2 [; … ])</t>
  </si>
  <si>
    <t>= SUMMEWENNS ( Summebereich ; Suchbereich1 ; Suchkriterium1 ; Suchbereich2 ; Suchkriterium2 [; … ] )</t>
  </si>
  <si>
    <t>= MITTELWERTWENNS ( Mittelwertbereich ; Suchbereich1 ; Suchkriterium1 ; Suchbereich2 ; Suchkriterium2 [; ] )</t>
  </si>
  <si>
    <t>Bedingte Aggregation – mehrfache Bedingung</t>
  </si>
  <si>
    <t>Bedingte Aggregation – einfache Bedingung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</si>
</sst>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CHF&quot;\ * #,##0.00_ ;_ &quot;CHF&quot;\ * \-#,##0.00_ ;_ &quot;CHF&quot;\ * &quot;-&quot;??_ ;_ @_ "/>
    <numFmt numFmtId="43" formatCode="_ * #,##0.00_ ;_ * \-#,##0.00_ ;_ * &quot;-&quot;??_ ;_ @_ "/>
    <numFmt numFmtId="167" formatCode="&quot;richtig&quot;;&quot;falsch&quot;"/>
  </numFmts>
  <fonts count="2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sz val="11"/>
      <color theme="1"/>
      <name val="Wingdings"/>
      <charset val="2"/>
    </font>
    <font>
      <sz val="11"/>
      <color theme="1"/>
      <name val="Aptos Narrow"/>
      <family val="2"/>
      <charset val="2"/>
      <scheme val="minor"/>
    </font>
    <font>
      <i/>
      <sz val="11"/>
      <color rgb="FFC00000"/>
      <name val="Aptos Narrow"/>
      <family val="2"/>
      <scheme val="minor"/>
    </font>
    <font>
      <sz val="11"/>
      <color rgb="FFC00000"/>
      <name val="Aptos Narrow"/>
      <family val="2"/>
      <scheme val="minor"/>
    </font>
    <font>
      <b/>
      <sz val="15"/>
      <color rgb="FF7030A0"/>
      <name val="Aptos Narrow"/>
      <family val="2"/>
      <scheme val="minor"/>
    </font>
    <font>
      <b/>
      <sz val="16"/>
      <color theme="1"/>
      <name val="Aptos"/>
      <family val="2"/>
    </font>
    <font>
      <sz val="16"/>
      <color theme="1"/>
      <name val="Aptos Narrow"/>
      <family val="2"/>
      <scheme val="minor"/>
    </font>
    <font>
      <sz val="16"/>
      <color theme="1"/>
      <name val="Aptos"/>
      <family val="2"/>
    </font>
    <font>
      <sz val="16"/>
      <color theme="1"/>
      <name val="Cascadia Code"/>
      <family val="3"/>
    </font>
    <font>
      <sz val="16"/>
      <color theme="1"/>
      <name val="Wingdings"/>
      <charset val="2"/>
    </font>
    <font>
      <b/>
      <sz val="20"/>
      <color rgb="FF0070C0"/>
      <name val="Aptos"/>
      <family val="2"/>
    </font>
    <font>
      <sz val="16"/>
      <color rgb="FF0070C0"/>
      <name val="Aptos Narrow"/>
      <family val="2"/>
      <scheme val="minor"/>
    </font>
    <font>
      <sz val="16"/>
      <color rgb="FF0070C0"/>
      <name val="Aptos"/>
      <family val="2"/>
    </font>
    <font>
      <sz val="16"/>
      <color rgb="FF0070C0"/>
      <name val="Cascadia Code"/>
      <family val="3"/>
    </font>
    <font>
      <b/>
      <sz val="20"/>
      <color rgb="FFC00000"/>
      <name val="Aptos"/>
      <family val="2"/>
    </font>
    <font>
      <sz val="16"/>
      <color rgb="FFC00000"/>
      <name val="Aptos"/>
      <family val="2"/>
    </font>
    <font>
      <sz val="16"/>
      <color rgb="FFC00000"/>
      <name val="Cascadia Code"/>
      <family val="3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  <fill>
      <gradientFill degree="45">
        <stop position="0">
          <color theme="3" tint="0.59999389629810485"/>
        </stop>
        <stop position="0.5">
          <color theme="3" tint="-0.25098422193060094"/>
        </stop>
        <stop position="1">
          <color theme="3" tint="0.59999389629810485"/>
        </stop>
      </gradient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EEAB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 style="thick">
        <color theme="4"/>
      </top>
      <bottom style="hair">
        <color theme="4"/>
      </bottom>
      <diagonal/>
    </border>
    <border>
      <left/>
      <right/>
      <top style="hair">
        <color theme="4"/>
      </top>
      <bottom style="hair">
        <color theme="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</cellStyleXfs>
  <cellXfs count="6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2" applyAlignment="1">
      <alignment vertical="center"/>
    </xf>
    <xf numFmtId="0" fontId="3" fillId="0" borderId="1" xfId="3" applyAlignment="1">
      <alignment vertical="center"/>
    </xf>
    <xf numFmtId="0" fontId="0" fillId="0" borderId="6" xfId="0" applyBorder="1" applyAlignment="1">
      <alignment vertical="center"/>
    </xf>
    <xf numFmtId="0" fontId="0" fillId="3" borderId="6" xfId="0" applyFill="1" applyBorder="1" applyAlignment="1">
      <alignment vertical="center"/>
    </xf>
    <xf numFmtId="0" fontId="0" fillId="0" borderId="7" xfId="0" applyBorder="1" applyAlignment="1">
      <alignment vertical="center"/>
    </xf>
    <xf numFmtId="0" fontId="0" fillId="3" borderId="7" xfId="0" applyFill="1" applyBorder="1" applyAlignment="1">
      <alignment vertical="center"/>
    </xf>
    <xf numFmtId="0" fontId="0" fillId="2" borderId="8" xfId="0" applyFont="1" applyFill="1" applyBorder="1" applyAlignment="1">
      <alignment vertical="center"/>
    </xf>
    <xf numFmtId="0" fontId="0" fillId="2" borderId="5" xfId="0" applyFont="1" applyFill="1" applyBorder="1" applyAlignment="1">
      <alignment vertical="center"/>
    </xf>
    <xf numFmtId="0" fontId="0" fillId="2" borderId="5" xfId="0" applyFont="1" applyFill="1" applyBorder="1" applyAlignment="1">
      <alignment horizontal="center" vertical="center"/>
    </xf>
    <xf numFmtId="44" fontId="0" fillId="2" borderId="9" xfId="0" applyNumberFormat="1" applyFont="1" applyFill="1" applyBorder="1" applyAlignment="1">
      <alignment vertical="center"/>
    </xf>
    <xf numFmtId="0" fontId="0" fillId="0" borderId="8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0" fillId="0" borderId="5" xfId="0" applyFont="1" applyBorder="1" applyAlignment="1">
      <alignment horizontal="center" vertical="center"/>
    </xf>
    <xf numFmtId="44" fontId="0" fillId="0" borderId="9" xfId="0" applyNumberFormat="1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0" fillId="0" borderId="3" xfId="0" applyFont="1" applyBorder="1" applyAlignment="1">
      <alignment horizontal="center" vertical="center"/>
    </xf>
    <xf numFmtId="44" fontId="0" fillId="0" borderId="4" xfId="0" applyNumberFormat="1" applyFont="1" applyBorder="1" applyAlignment="1">
      <alignment vertical="center"/>
    </xf>
    <xf numFmtId="43" fontId="0" fillId="3" borderId="7" xfId="1" applyFont="1" applyFill="1" applyBorder="1" applyAlignment="1">
      <alignment vertical="center"/>
    </xf>
    <xf numFmtId="0" fontId="0" fillId="0" borderId="0" xfId="0" applyAlignment="1">
      <alignment horizontal="left" vertical="center" indent="4"/>
    </xf>
    <xf numFmtId="43" fontId="0" fillId="0" borderId="0" xfId="1" applyFont="1" applyAlignment="1">
      <alignment vertical="center"/>
    </xf>
    <xf numFmtId="0" fontId="0" fillId="3" borderId="7" xfId="1" applyNumberFormat="1" applyFont="1" applyFill="1" applyBorder="1" applyAlignment="1">
      <alignment vertical="center"/>
    </xf>
    <xf numFmtId="0" fontId="0" fillId="0" borderId="0" xfId="0" applyAlignment="1">
      <alignment horizontal="left" vertical="center" indent="10"/>
    </xf>
    <xf numFmtId="0" fontId="4" fillId="4" borderId="8" xfId="0" applyFont="1" applyFill="1" applyBorder="1" applyAlignment="1">
      <alignment vertical="center"/>
    </xf>
    <xf numFmtId="0" fontId="4" fillId="4" borderId="5" xfId="0" applyFont="1" applyFill="1" applyBorder="1" applyAlignment="1">
      <alignment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vertical="center"/>
    </xf>
    <xf numFmtId="0" fontId="0" fillId="5" borderId="8" xfId="0" applyFont="1" applyFill="1" applyBorder="1" applyAlignment="1">
      <alignment vertical="center"/>
    </xf>
    <xf numFmtId="0" fontId="0" fillId="5" borderId="5" xfId="0" applyFont="1" applyFill="1" applyBorder="1" applyAlignment="1">
      <alignment vertical="center"/>
    </xf>
    <xf numFmtId="0" fontId="0" fillId="5" borderId="5" xfId="0" applyFont="1" applyFill="1" applyBorder="1" applyAlignment="1">
      <alignment horizontal="center" vertical="center"/>
    </xf>
    <xf numFmtId="44" fontId="0" fillId="5" borderId="9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167" fontId="0" fillId="0" borderId="0" xfId="0" applyNumberFormat="1" applyAlignment="1">
      <alignment horizontal="center" vertical="center"/>
    </xf>
    <xf numFmtId="0" fontId="8" fillId="6" borderId="0" xfId="0" applyFont="1" applyFill="1" applyAlignment="1">
      <alignment vertical="center"/>
    </xf>
    <xf numFmtId="0" fontId="4" fillId="7" borderId="8" xfId="0" applyFont="1" applyFill="1" applyBorder="1" applyAlignment="1">
      <alignment vertical="center"/>
    </xf>
    <xf numFmtId="0" fontId="4" fillId="7" borderId="5" xfId="0" applyFont="1" applyFill="1" applyBorder="1" applyAlignment="1">
      <alignment vertical="center"/>
    </xf>
    <xf numFmtId="0" fontId="4" fillId="7" borderId="5" xfId="0" applyFont="1" applyFill="1" applyBorder="1" applyAlignment="1">
      <alignment horizontal="center" vertical="center"/>
    </xf>
    <xf numFmtId="0" fontId="4" fillId="7" borderId="9" xfId="0" applyFont="1" applyFill="1" applyBorder="1" applyAlignment="1">
      <alignment vertical="center"/>
    </xf>
    <xf numFmtId="0" fontId="11" fillId="0" borderId="1" xfId="3" applyFont="1" applyAlignment="1">
      <alignment vertical="center"/>
    </xf>
    <xf numFmtId="0" fontId="0" fillId="8" borderId="6" xfId="0" applyFill="1" applyBorder="1" applyAlignment="1">
      <alignment vertical="center"/>
    </xf>
    <xf numFmtId="0" fontId="0" fillId="8" borderId="7" xfId="0" applyFill="1" applyBorder="1" applyAlignment="1">
      <alignment vertical="center"/>
    </xf>
    <xf numFmtId="43" fontId="0" fillId="8" borderId="7" xfId="1" applyFont="1" applyFill="1" applyBorder="1" applyAlignment="1">
      <alignment vertical="center"/>
    </xf>
    <xf numFmtId="0" fontId="0" fillId="8" borderId="7" xfId="1" applyNumberFormat="1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0" fillId="9" borderId="6" xfId="0" applyFill="1" applyBorder="1" applyAlignment="1">
      <alignment vertical="center"/>
    </xf>
    <xf numFmtId="0" fontId="0" fillId="9" borderId="7" xfId="0" applyFill="1" applyBorder="1" applyAlignment="1">
      <alignment vertical="center"/>
    </xf>
    <xf numFmtId="43" fontId="0" fillId="9" borderId="7" xfId="1" applyFont="1" applyFill="1" applyBorder="1" applyAlignment="1">
      <alignment vertical="center"/>
    </xf>
    <xf numFmtId="0" fontId="0" fillId="9" borderId="7" xfId="1" applyNumberFormat="1" applyFont="1" applyFill="1" applyBorder="1" applyAlignment="1">
      <alignment vertical="center"/>
    </xf>
    <xf numFmtId="0" fontId="12" fillId="10" borderId="0" xfId="0" applyFont="1" applyFill="1" applyAlignment="1">
      <alignment horizontal="left" vertical="center" indent="5"/>
    </xf>
    <xf numFmtId="0" fontId="13" fillId="10" borderId="0" xfId="0" applyFont="1" applyFill="1"/>
    <xf numFmtId="0" fontId="14" fillId="10" borderId="0" xfId="0" applyFont="1" applyFill="1" applyAlignment="1">
      <alignment horizontal="left" vertical="center" indent="5"/>
    </xf>
    <xf numFmtId="0" fontId="15" fillId="10" borderId="0" xfId="0" applyFont="1" applyFill="1" applyAlignment="1">
      <alignment horizontal="left" vertical="center" indent="5"/>
    </xf>
    <xf numFmtId="0" fontId="17" fillId="10" borderId="0" xfId="0" applyFont="1" applyFill="1" applyAlignment="1">
      <alignment horizontal="left" vertical="center" indent="5"/>
    </xf>
    <xf numFmtId="0" fontId="18" fillId="10" borderId="0" xfId="0" applyFont="1" applyFill="1"/>
    <xf numFmtId="0" fontId="19" fillId="10" borderId="0" xfId="0" applyFont="1" applyFill="1" applyAlignment="1">
      <alignment horizontal="left" vertical="center" indent="5"/>
    </xf>
    <xf numFmtId="0" fontId="20" fillId="10" borderId="0" xfId="0" applyFont="1" applyFill="1" applyAlignment="1">
      <alignment horizontal="left" vertical="center" indent="5"/>
    </xf>
    <xf numFmtId="0" fontId="18" fillId="10" borderId="0" xfId="0" applyFont="1" applyFill="1" applyAlignment="1">
      <alignment horizontal="left" vertical="center" indent="5"/>
    </xf>
    <xf numFmtId="0" fontId="21" fillId="10" borderId="0" xfId="0" applyFont="1" applyFill="1" applyAlignment="1">
      <alignment horizontal="left" vertical="center" indent="5"/>
    </xf>
    <xf numFmtId="0" fontId="22" fillId="10" borderId="0" xfId="0" applyFont="1" applyFill="1" applyAlignment="1">
      <alignment horizontal="left" vertical="center" indent="5"/>
    </xf>
    <xf numFmtId="0" fontId="23" fillId="10" borderId="0" xfId="0" applyFont="1" applyFill="1" applyAlignment="1">
      <alignment horizontal="left" vertical="center" indent="5"/>
    </xf>
  </cellXfs>
  <cellStyles count="4">
    <cellStyle name="Komma" xfId="1" builtinId="3"/>
    <cellStyle name="Standard" xfId="0" builtinId="0"/>
    <cellStyle name="Überschrift" xfId="2" builtinId="15"/>
    <cellStyle name="Überschrift 1" xfId="3" builtinId="16"/>
  </cellStyles>
  <dxfs count="2">
    <dxf>
      <font>
        <b/>
        <i val="0"/>
        <color rgb="FFC00000"/>
      </font>
      <numFmt numFmtId="0" formatCode="General"/>
      <fill>
        <gradientFill degree="45">
          <stop position="0">
            <color theme="0"/>
          </stop>
          <stop position="0.5">
            <color rgb="FFFFC9C9"/>
          </stop>
          <stop position="1">
            <color theme="0"/>
          </stop>
        </gradientFill>
      </fill>
    </dxf>
    <dxf>
      <font>
        <b/>
        <i val="0"/>
        <color theme="6" tint="-0.499984740745262"/>
      </font>
      <numFmt numFmtId="0" formatCode="General"/>
      <fill>
        <gradientFill degree="45">
          <stop position="0">
            <color theme="0"/>
          </stop>
          <stop position="0.5">
            <color rgb="FFCEEAB0"/>
          </stop>
          <stop position="1">
            <color theme="0"/>
          </stop>
        </gradientFill>
      </fill>
    </dxf>
  </dxfs>
  <tableStyles count="0" defaultTableStyle="TableStyleMedium2" defaultPivotStyle="PivotStyleLight16"/>
  <colors>
    <mruColors>
      <color rgb="FFCEEAB0"/>
      <color rgb="FFFFC9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Kunden!A1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1</xdr:row>
      <xdr:rowOff>5715</xdr:rowOff>
    </xdr:from>
    <xdr:to>
      <xdr:col>1</xdr:col>
      <xdr:colOff>231331</xdr:colOff>
      <xdr:row>3</xdr:row>
      <xdr:rowOff>259080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7CD22CD-9315-4907-07ED-502B311E04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272415"/>
          <a:ext cx="859981" cy="786765"/>
        </a:xfrm>
        <a:prstGeom prst="rect">
          <a:avLst/>
        </a:prstGeom>
      </xdr:spPr>
    </xdr:pic>
    <xdr:clientData/>
  </xdr:twoCellAnchor>
  <xdr:twoCellAnchor>
    <xdr:from>
      <xdr:col>12</xdr:col>
      <xdr:colOff>232409</xdr:colOff>
      <xdr:row>4</xdr:row>
      <xdr:rowOff>228599</xdr:rowOff>
    </xdr:from>
    <xdr:to>
      <xdr:col>15</xdr:col>
      <xdr:colOff>64769</xdr:colOff>
      <xdr:row>8</xdr:row>
      <xdr:rowOff>201929</xdr:rowOff>
    </xdr:to>
    <xdr:sp macro="" textlink="">
      <xdr:nvSpPr>
        <xdr:cNvPr id="4" name="Rechteck: abgerundete Eck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1EC4E11-2047-1202-41A1-D57F965DE6DD}"/>
            </a:ext>
          </a:extLst>
        </xdr:cNvPr>
        <xdr:cNvSpPr/>
      </xdr:nvSpPr>
      <xdr:spPr>
        <a:xfrm>
          <a:off x="9719309" y="1352549"/>
          <a:ext cx="2204085" cy="1097280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de-CH" sz="2400"/>
            <a:t>zum</a:t>
          </a:r>
        </a:p>
        <a:p>
          <a:pPr algn="ctr"/>
          <a:r>
            <a:rPr lang="de-CH" sz="2400"/>
            <a:t>Aufgabenblatt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3F244-DB8E-4DC6-972A-0A1488FC774F}">
  <dimension ref="B4:C24"/>
  <sheetViews>
    <sheetView showGridLines="0" showRowColHeaders="0" tabSelected="1" workbookViewId="0">
      <selection activeCell="N7" sqref="N7"/>
    </sheetView>
  </sheetViews>
  <sheetFormatPr baseColWidth="10" defaultRowHeight="21"/>
  <cols>
    <col min="1" max="16384" width="11.5546875" style="53"/>
  </cols>
  <sheetData>
    <row r="4" spans="2:3" ht="25.8">
      <c r="B4" s="56" t="s">
        <v>1368</v>
      </c>
      <c r="C4" s="57"/>
    </row>
    <row r="5" spans="2:3">
      <c r="B5" s="58"/>
      <c r="C5" s="57"/>
    </row>
    <row r="6" spans="2:3" ht="22.8">
      <c r="B6" s="59" t="s">
        <v>1360</v>
      </c>
      <c r="C6" s="57"/>
    </row>
    <row r="7" spans="2:3" ht="22.8">
      <c r="B7" s="59"/>
      <c r="C7" s="57"/>
    </row>
    <row r="8" spans="2:3" ht="22.8">
      <c r="B8" s="59" t="s">
        <v>1361</v>
      </c>
      <c r="C8" s="57"/>
    </row>
    <row r="9" spans="2:3">
      <c r="B9" s="60"/>
      <c r="C9" s="57"/>
    </row>
    <row r="10" spans="2:3" ht="22.8">
      <c r="B10" s="59" t="s">
        <v>1362</v>
      </c>
      <c r="C10" s="57"/>
    </row>
    <row r="11" spans="2:3">
      <c r="B11" s="54"/>
    </row>
    <row r="12" spans="2:3">
      <c r="B12" s="54"/>
    </row>
    <row r="13" spans="2:3">
      <c r="B13" s="54"/>
    </row>
    <row r="14" spans="2:3" ht="25.8">
      <c r="B14" s="61" t="s">
        <v>1367</v>
      </c>
    </row>
    <row r="15" spans="2:3">
      <c r="B15" s="62"/>
    </row>
    <row r="16" spans="2:3" ht="22.8">
      <c r="B16" s="63" t="s">
        <v>1364</v>
      </c>
    </row>
    <row r="17" spans="2:2" ht="22.8">
      <c r="B17" s="63"/>
    </row>
    <row r="18" spans="2:2" ht="22.8">
      <c r="B18" s="63" t="s">
        <v>1365</v>
      </c>
    </row>
    <row r="19" spans="2:2" ht="22.8">
      <c r="B19" s="63"/>
    </row>
    <row r="20" spans="2:2" ht="22.8">
      <c r="B20" s="63" t="s">
        <v>1366</v>
      </c>
    </row>
    <row r="21" spans="2:2" ht="22.8">
      <c r="B21" s="55"/>
    </row>
    <row r="22" spans="2:2" ht="22.8">
      <c r="B22" s="55"/>
    </row>
    <row r="23" spans="2:2" ht="22.8">
      <c r="B23" s="55"/>
    </row>
    <row r="24" spans="2:2" ht="22.8">
      <c r="B24" s="52" t="s">
        <v>1363</v>
      </c>
    </row>
  </sheetData>
  <sheetProtection sheet="1" objects="1" scenarios="1"/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FADC9-02DA-4BBD-A27F-67710291BD79}">
  <dimension ref="A1:S479"/>
  <sheetViews>
    <sheetView workbookViewId="0">
      <selection activeCell="J21" sqref="J21"/>
    </sheetView>
  </sheetViews>
  <sheetFormatPr baseColWidth="10" defaultColWidth="9.109375" defaultRowHeight="27" customHeight="1"/>
  <cols>
    <col min="1" max="1" width="12.44140625" style="1" customWidth="1"/>
    <col min="2" max="2" width="13.5546875" style="1" bestFit="1" customWidth="1"/>
    <col min="3" max="3" width="9.88671875" style="1" customWidth="1"/>
    <col min="4" max="4" width="21.21875" style="1" customWidth="1"/>
    <col min="5" max="5" width="6.21875" style="2" customWidth="1"/>
    <col min="6" max="6" width="15" style="1" customWidth="1"/>
    <col min="7" max="7" width="9.5546875" style="2" customWidth="1"/>
    <col min="8" max="8" width="16.77734375" style="1" customWidth="1"/>
    <col min="9" max="9" width="9.109375" style="1"/>
    <col min="10" max="10" width="3.77734375" style="1" customWidth="1"/>
    <col min="11" max="11" width="68.44140625" style="1" customWidth="1"/>
    <col min="12" max="12" width="10" style="1" bestFit="1" customWidth="1"/>
    <col min="13" max="13" width="32" style="1" customWidth="1"/>
    <col min="14" max="14" width="2.5546875" customWidth="1"/>
    <col min="15" max="15" width="31.88671875" bestFit="1" customWidth="1"/>
    <col min="16" max="16" width="9.109375" style="1"/>
    <col min="17" max="18" width="0" style="1" hidden="1" customWidth="1"/>
    <col min="19" max="19" width="19.88671875" style="1" hidden="1" customWidth="1"/>
    <col min="20" max="16384" width="9.109375" style="1"/>
  </cols>
  <sheetData>
    <row r="1" spans="1:19" ht="27" customHeight="1">
      <c r="A1" s="38" t="s">
        <v>0</v>
      </c>
      <c r="B1" s="39" t="s">
        <v>1</v>
      </c>
      <c r="C1" s="39" t="s">
        <v>2</v>
      </c>
      <c r="D1" s="39" t="s">
        <v>3</v>
      </c>
      <c r="E1" s="40" t="s">
        <v>4</v>
      </c>
      <c r="F1" s="39" t="s">
        <v>5</v>
      </c>
      <c r="G1" s="40" t="s">
        <v>6</v>
      </c>
      <c r="H1" s="41" t="s">
        <v>7</v>
      </c>
      <c r="J1" s="3" t="s">
        <v>1339</v>
      </c>
      <c r="K1" s="3"/>
      <c r="L1" s="3"/>
    </row>
    <row r="2" spans="1:19" ht="27" customHeight="1">
      <c r="A2" s="9" t="s">
        <v>8</v>
      </c>
      <c r="B2" s="10" t="s">
        <v>9</v>
      </c>
      <c r="C2" s="10" t="s">
        <v>10</v>
      </c>
      <c r="D2" s="10" t="s">
        <v>11</v>
      </c>
      <c r="E2" s="11">
        <v>6331</v>
      </c>
      <c r="F2" s="10" t="s">
        <v>12</v>
      </c>
      <c r="G2" s="11" t="s">
        <v>13</v>
      </c>
      <c r="H2" s="12">
        <v>4571</v>
      </c>
      <c r="J2" s="1" t="s">
        <v>1341</v>
      </c>
    </row>
    <row r="3" spans="1:19" ht="27" customHeight="1" thickBot="1">
      <c r="A3" s="13" t="s">
        <v>14</v>
      </c>
      <c r="B3" s="14" t="s">
        <v>15</v>
      </c>
      <c r="C3" s="14" t="s">
        <v>16</v>
      </c>
      <c r="D3" s="14" t="s">
        <v>17</v>
      </c>
      <c r="E3" s="15">
        <v>6000</v>
      </c>
      <c r="F3" s="14" t="s">
        <v>18</v>
      </c>
      <c r="G3" s="15" t="s">
        <v>19</v>
      </c>
      <c r="H3" s="16">
        <v>8486</v>
      </c>
      <c r="J3" s="4" t="s">
        <v>1358</v>
      </c>
      <c r="K3" s="4"/>
      <c r="L3" s="4"/>
      <c r="M3" s="4"/>
    </row>
    <row r="4" spans="1:19" ht="27" customHeight="1" thickTop="1">
      <c r="A4" s="9" t="s">
        <v>20</v>
      </c>
      <c r="B4" s="10" t="s">
        <v>21</v>
      </c>
      <c r="C4" s="10" t="s">
        <v>16</v>
      </c>
      <c r="D4" s="10" t="s">
        <v>22</v>
      </c>
      <c r="E4" s="11">
        <v>8031</v>
      </c>
      <c r="F4" s="10" t="s">
        <v>23</v>
      </c>
      <c r="G4" s="11" t="s">
        <v>24</v>
      </c>
      <c r="H4" s="12">
        <v>7302</v>
      </c>
      <c r="J4" s="47" cm="1">
        <f t="array" ref="J4:J12">_xlfn.SEQUENCE(9,1)</f>
        <v>1</v>
      </c>
      <c r="K4" s="5" t="s">
        <v>1340</v>
      </c>
      <c r="L4" s="5"/>
      <c r="M4" s="6"/>
      <c r="P4" s="36" t="str">
        <f>IF(M4="","",IF(M4=S4,"richtig","falsch"))</f>
        <v/>
      </c>
      <c r="S4" s="6">
        <f>Kunden_Lösung!M4</f>
        <v>126</v>
      </c>
    </row>
    <row r="5" spans="1:19" ht="27" customHeight="1">
      <c r="A5" s="13" t="s">
        <v>25</v>
      </c>
      <c r="B5" s="14" t="s">
        <v>26</v>
      </c>
      <c r="C5" s="14" t="s">
        <v>16</v>
      </c>
      <c r="D5" s="14" t="s">
        <v>27</v>
      </c>
      <c r="E5" s="15">
        <v>8957</v>
      </c>
      <c r="F5" s="14" t="s">
        <v>28</v>
      </c>
      <c r="G5" s="15" t="s">
        <v>29</v>
      </c>
      <c r="H5" s="16">
        <v>12288</v>
      </c>
      <c r="J5" s="47">
        <v>2</v>
      </c>
      <c r="K5" s="7" t="s">
        <v>1356</v>
      </c>
      <c r="L5" s="7"/>
      <c r="M5" s="8"/>
      <c r="P5" s="36" t="str">
        <f t="shared" ref="P5:P12" si="0">IF(M5="","",IF(M5=S5,"richtig","falsch"))</f>
        <v/>
      </c>
      <c r="S5" s="8">
        <f>Kunden_Lösung!M5</f>
        <v>32</v>
      </c>
    </row>
    <row r="6" spans="1:19" ht="27" customHeight="1">
      <c r="A6" s="9" t="s">
        <v>30</v>
      </c>
      <c r="B6" s="10" t="s">
        <v>31</v>
      </c>
      <c r="C6" s="10" t="s">
        <v>16</v>
      </c>
      <c r="D6" s="10" t="s">
        <v>32</v>
      </c>
      <c r="E6" s="11">
        <v>3000</v>
      </c>
      <c r="F6" s="10" t="s">
        <v>33</v>
      </c>
      <c r="G6" s="11" t="s">
        <v>34</v>
      </c>
      <c r="H6" s="12">
        <v>20504</v>
      </c>
      <c r="J6" s="47">
        <v>3</v>
      </c>
      <c r="K6" s="7" t="s">
        <v>1342</v>
      </c>
      <c r="L6" s="7" t="s">
        <v>18</v>
      </c>
      <c r="M6" s="8"/>
      <c r="O6" s="37" t="s">
        <v>1343</v>
      </c>
      <c r="P6" s="36" t="str">
        <f t="shared" si="0"/>
        <v/>
      </c>
      <c r="S6" s="8">
        <f>Kunden_Lösung!M6</f>
        <v>9</v>
      </c>
    </row>
    <row r="7" spans="1:19" ht="27" customHeight="1">
      <c r="A7" s="13" t="s">
        <v>35</v>
      </c>
      <c r="B7" s="14" t="s">
        <v>36</v>
      </c>
      <c r="C7" s="14" t="s">
        <v>10</v>
      </c>
      <c r="D7" s="14" t="s">
        <v>37</v>
      </c>
      <c r="E7" s="15">
        <v>8048</v>
      </c>
      <c r="F7" s="14" t="s">
        <v>23</v>
      </c>
      <c r="G7" s="15" t="s">
        <v>24</v>
      </c>
      <c r="H7" s="16">
        <v>14533</v>
      </c>
      <c r="J7" s="47">
        <v>4</v>
      </c>
      <c r="K7" s="7"/>
      <c r="L7" s="7" t="s">
        <v>76</v>
      </c>
      <c r="M7" s="8"/>
      <c r="O7" s="1"/>
      <c r="P7" s="36" t="str">
        <f t="shared" si="0"/>
        <v/>
      </c>
      <c r="S7" s="8">
        <f>Kunden_Lösung!M7</f>
        <v>7</v>
      </c>
    </row>
    <row r="8" spans="1:19" ht="27" customHeight="1">
      <c r="A8" s="9" t="s">
        <v>38</v>
      </c>
      <c r="B8" s="10" t="s">
        <v>39</v>
      </c>
      <c r="C8" s="10" t="s">
        <v>16</v>
      </c>
      <c r="D8" s="10" t="s">
        <v>40</v>
      </c>
      <c r="E8" s="11">
        <v>3324</v>
      </c>
      <c r="F8" s="10" t="s">
        <v>41</v>
      </c>
      <c r="G8" s="11" t="s">
        <v>34</v>
      </c>
      <c r="H8" s="12">
        <v>9994</v>
      </c>
      <c r="J8" s="47">
        <v>5</v>
      </c>
      <c r="K8" s="7"/>
      <c r="L8" s="7" t="s">
        <v>45</v>
      </c>
      <c r="M8" s="8"/>
      <c r="O8" s="1"/>
      <c r="P8" s="36" t="str">
        <f t="shared" si="0"/>
        <v/>
      </c>
      <c r="S8" s="8">
        <f>Kunden_Lösung!M8</f>
        <v>10</v>
      </c>
    </row>
    <row r="9" spans="1:19" ht="27" customHeight="1">
      <c r="A9" s="13" t="s">
        <v>42</v>
      </c>
      <c r="B9" s="14" t="s">
        <v>43</v>
      </c>
      <c r="C9" s="14" t="s">
        <v>16</v>
      </c>
      <c r="D9" s="14" t="s">
        <v>44</v>
      </c>
      <c r="E9" s="15">
        <v>3052</v>
      </c>
      <c r="F9" s="14" t="s">
        <v>45</v>
      </c>
      <c r="G9" s="15" t="s">
        <v>34</v>
      </c>
      <c r="H9" s="16">
        <v>10569</v>
      </c>
      <c r="J9" s="47">
        <v>6</v>
      </c>
      <c r="K9" s="7" t="s">
        <v>1344</v>
      </c>
      <c r="L9" s="7"/>
      <c r="M9" s="21"/>
      <c r="P9" s="36" t="str">
        <f t="shared" si="0"/>
        <v/>
      </c>
      <c r="S9" s="21">
        <f>Kunden_Lösung!M9</f>
        <v>6221645</v>
      </c>
    </row>
    <row r="10" spans="1:19" ht="27" customHeight="1">
      <c r="A10" s="9" t="s">
        <v>46</v>
      </c>
      <c r="B10" s="10" t="s">
        <v>47</v>
      </c>
      <c r="C10" s="10" t="s">
        <v>16</v>
      </c>
      <c r="D10" s="10" t="s">
        <v>48</v>
      </c>
      <c r="E10" s="11">
        <v>1700</v>
      </c>
      <c r="F10" s="10" t="s">
        <v>49</v>
      </c>
      <c r="G10" s="11" t="s">
        <v>50</v>
      </c>
      <c r="H10" s="12">
        <v>1007</v>
      </c>
      <c r="J10" s="47">
        <v>7</v>
      </c>
      <c r="K10" s="7" t="s">
        <v>1345</v>
      </c>
      <c r="L10" s="7" t="s">
        <v>50</v>
      </c>
      <c r="M10" s="21"/>
      <c r="O10" s="37" t="s">
        <v>1343</v>
      </c>
      <c r="P10" s="36" t="str">
        <f t="shared" si="0"/>
        <v/>
      </c>
      <c r="S10" s="21">
        <f>Kunden_Lösung!M10</f>
        <v>13805.012500000001</v>
      </c>
    </row>
    <row r="11" spans="1:19" ht="27" customHeight="1">
      <c r="A11" s="13" t="s">
        <v>46</v>
      </c>
      <c r="B11" s="14" t="s">
        <v>51</v>
      </c>
      <c r="C11" s="14" t="s">
        <v>16</v>
      </c>
      <c r="D11" s="14" t="s">
        <v>1348</v>
      </c>
      <c r="E11" s="15">
        <v>1701</v>
      </c>
      <c r="F11" s="14" t="s">
        <v>49</v>
      </c>
      <c r="G11" s="15" t="s">
        <v>50</v>
      </c>
      <c r="H11" s="16">
        <v>15079</v>
      </c>
      <c r="J11" s="47">
        <v>8</v>
      </c>
      <c r="K11" s="7"/>
      <c r="L11" s="7" t="s">
        <v>19</v>
      </c>
      <c r="M11" s="21"/>
      <c r="P11" s="36" t="str">
        <f t="shared" si="0"/>
        <v/>
      </c>
      <c r="S11" s="21">
        <f>Kunden_Lösung!M11</f>
        <v>70218.363636363632</v>
      </c>
    </row>
    <row r="12" spans="1:19" ht="27" customHeight="1">
      <c r="A12" s="9" t="s">
        <v>52</v>
      </c>
      <c r="B12" s="10" t="s">
        <v>53</v>
      </c>
      <c r="C12" s="10" t="s">
        <v>16</v>
      </c>
      <c r="D12" s="10" t="s">
        <v>271</v>
      </c>
      <c r="E12" s="11">
        <v>3000</v>
      </c>
      <c r="F12" s="10" t="s">
        <v>54</v>
      </c>
      <c r="G12" s="11" t="s">
        <v>34</v>
      </c>
      <c r="H12" s="12">
        <v>1994</v>
      </c>
      <c r="J12" s="47">
        <v>9</v>
      </c>
      <c r="K12" s="7"/>
      <c r="L12" s="7" t="s">
        <v>413</v>
      </c>
      <c r="M12" s="21"/>
      <c r="P12" s="36" t="str">
        <f t="shared" si="0"/>
        <v/>
      </c>
      <c r="S12" s="21">
        <f>Kunden_Lösung!M12</f>
        <v>8744.75</v>
      </c>
    </row>
    <row r="13" spans="1:19" ht="27" customHeight="1">
      <c r="A13" s="13" t="s">
        <v>55</v>
      </c>
      <c r="B13" s="14" t="s">
        <v>56</v>
      </c>
      <c r="C13" s="14" t="s">
        <v>16</v>
      </c>
      <c r="D13" s="14" t="s">
        <v>57</v>
      </c>
      <c r="E13" s="15">
        <v>3012</v>
      </c>
      <c r="F13" s="14" t="s">
        <v>58</v>
      </c>
      <c r="G13" s="15" t="s">
        <v>34</v>
      </c>
      <c r="H13" s="16">
        <v>4569</v>
      </c>
      <c r="K13" s="7"/>
      <c r="L13" s="7"/>
      <c r="M13" s="7"/>
      <c r="N13" s="7"/>
    </row>
    <row r="14" spans="1:19" ht="27" customHeight="1" thickBot="1">
      <c r="A14" s="9" t="s">
        <v>59</v>
      </c>
      <c r="B14" s="10" t="s">
        <v>60</v>
      </c>
      <c r="C14" s="10" t="s">
        <v>16</v>
      </c>
      <c r="D14" s="10" t="s">
        <v>61</v>
      </c>
      <c r="E14" s="11">
        <v>3027</v>
      </c>
      <c r="F14" s="10" t="s">
        <v>62</v>
      </c>
      <c r="G14" s="11" t="s">
        <v>34</v>
      </c>
      <c r="H14" s="12">
        <v>4982</v>
      </c>
      <c r="J14" s="42" t="s">
        <v>1359</v>
      </c>
      <c r="K14" s="4"/>
      <c r="L14" s="4"/>
      <c r="M14" s="4"/>
    </row>
    <row r="15" spans="1:19" ht="27" customHeight="1" thickTop="1">
      <c r="A15" s="13" t="s">
        <v>63</v>
      </c>
      <c r="B15" s="14" t="s">
        <v>64</v>
      </c>
      <c r="C15" s="14" t="s">
        <v>16</v>
      </c>
      <c r="D15" s="14" t="s">
        <v>65</v>
      </c>
      <c r="E15" s="15">
        <v>1646</v>
      </c>
      <c r="F15" s="14" t="s">
        <v>66</v>
      </c>
      <c r="G15" s="15" t="s">
        <v>50</v>
      </c>
      <c r="H15" s="16">
        <v>4562</v>
      </c>
      <c r="J15" s="47">
        <f>J12+1</f>
        <v>10</v>
      </c>
      <c r="K15" s="5" t="s">
        <v>1346</v>
      </c>
      <c r="L15" s="5"/>
      <c r="M15" s="48"/>
      <c r="P15" s="36" t="str">
        <f t="shared" ref="P15:P17" si="1">IF(M15="","",IF(M15=S15,"richtig","falsch"))</f>
        <v/>
      </c>
      <c r="S15" s="6">
        <f>Kunden_Lösung!M15</f>
        <v>52</v>
      </c>
    </row>
    <row r="16" spans="1:19" ht="27" customHeight="1">
      <c r="A16" s="9" t="s">
        <v>67</v>
      </c>
      <c r="B16" s="10" t="s">
        <v>68</v>
      </c>
      <c r="C16" s="10" t="s">
        <v>16</v>
      </c>
      <c r="D16" s="10" t="s">
        <v>69</v>
      </c>
      <c r="E16" s="11">
        <v>8050</v>
      </c>
      <c r="F16" s="10" t="s">
        <v>23</v>
      </c>
      <c r="G16" s="11" t="s">
        <v>24</v>
      </c>
      <c r="H16" s="12">
        <v>3743</v>
      </c>
      <c r="J16" s="47">
        <f>J15+1</f>
        <v>11</v>
      </c>
      <c r="K16" s="7" t="s">
        <v>1347</v>
      </c>
      <c r="L16" s="7"/>
      <c r="M16" s="49"/>
      <c r="P16" s="36" t="str">
        <f t="shared" si="1"/>
        <v/>
      </c>
      <c r="S16" s="8">
        <f>Kunden_Lösung!M16</f>
        <v>25</v>
      </c>
    </row>
    <row r="17" spans="1:19" ht="27" customHeight="1">
      <c r="A17" s="13" t="s">
        <v>70</v>
      </c>
      <c r="B17" s="14" t="s">
        <v>71</v>
      </c>
      <c r="C17" s="14" t="s">
        <v>10</v>
      </c>
      <c r="D17" s="14" t="s">
        <v>72</v>
      </c>
      <c r="E17" s="15">
        <v>3006</v>
      </c>
      <c r="F17" s="14" t="s">
        <v>33</v>
      </c>
      <c r="G17" s="15" t="s">
        <v>34</v>
      </c>
      <c r="H17" s="16">
        <v>14211</v>
      </c>
      <c r="J17" s="47">
        <f>J16+1</f>
        <v>12</v>
      </c>
      <c r="K17" s="7" t="s">
        <v>1349</v>
      </c>
      <c r="L17" s="7" t="s">
        <v>29</v>
      </c>
      <c r="M17" s="50"/>
      <c r="P17" s="36" t="str">
        <f t="shared" si="1"/>
        <v/>
      </c>
      <c r="S17" s="21">
        <f>Kunden_Lösung!M17</f>
        <v>84736</v>
      </c>
    </row>
    <row r="18" spans="1:19" ht="27" customHeight="1">
      <c r="A18" s="9" t="s">
        <v>73</v>
      </c>
      <c r="B18" s="10" t="s">
        <v>74</v>
      </c>
      <c r="C18" s="10" t="s">
        <v>16</v>
      </c>
      <c r="D18" s="10" t="s">
        <v>75</v>
      </c>
      <c r="E18" s="11">
        <v>8400</v>
      </c>
      <c r="F18" s="10" t="s">
        <v>76</v>
      </c>
      <c r="G18" s="11" t="s">
        <v>24</v>
      </c>
      <c r="H18" s="12">
        <v>15146</v>
      </c>
      <c r="J18" s="47">
        <f>J17+1</f>
        <v>13</v>
      </c>
      <c r="K18" s="7" t="s">
        <v>1350</v>
      </c>
      <c r="L18" s="7"/>
    </row>
    <row r="19" spans="1:19" ht="27" customHeight="1">
      <c r="A19" s="13" t="s">
        <v>77</v>
      </c>
      <c r="B19" s="14" t="s">
        <v>78</v>
      </c>
      <c r="C19" s="14" t="s">
        <v>16</v>
      </c>
      <c r="D19" s="14" t="s">
        <v>79</v>
      </c>
      <c r="E19" s="15">
        <v>3510</v>
      </c>
      <c r="F19" s="14" t="s">
        <v>80</v>
      </c>
      <c r="G19" s="15" t="s">
        <v>34</v>
      </c>
      <c r="H19" s="16">
        <v>15953</v>
      </c>
      <c r="J19" s="47"/>
      <c r="K19" s="22" t="s">
        <v>1351</v>
      </c>
      <c r="M19" s="50"/>
      <c r="P19" s="36" t="str">
        <f t="shared" ref="P19:P21" si="2">IF(M19="","",IF(M19=S19,"richtig","falsch"))</f>
        <v/>
      </c>
      <c r="S19" s="21">
        <f>Kunden_Lösung!M19</f>
        <v>5155.666666666667</v>
      </c>
    </row>
    <row r="20" spans="1:19" ht="27" customHeight="1">
      <c r="A20" s="9" t="s">
        <v>81</v>
      </c>
      <c r="B20" s="10" t="s">
        <v>82</v>
      </c>
      <c r="C20" s="10" t="s">
        <v>16</v>
      </c>
      <c r="D20" s="10" t="s">
        <v>83</v>
      </c>
      <c r="E20" s="11">
        <v>1763</v>
      </c>
      <c r="F20" s="10" t="s">
        <v>84</v>
      </c>
      <c r="G20" s="11" t="s">
        <v>50</v>
      </c>
      <c r="H20" s="12">
        <v>18201</v>
      </c>
      <c r="J20" s="47">
        <f>J18+1</f>
        <v>14</v>
      </c>
      <c r="K20" s="1" t="s">
        <v>1352</v>
      </c>
      <c r="L20" s="1" t="s">
        <v>24</v>
      </c>
    </row>
    <row r="21" spans="1:19" ht="27" customHeight="1">
      <c r="A21" s="13" t="s">
        <v>85</v>
      </c>
      <c r="B21" s="14" t="s">
        <v>86</v>
      </c>
      <c r="C21" s="14" t="s">
        <v>16</v>
      </c>
      <c r="D21" s="14" t="s">
        <v>87</v>
      </c>
      <c r="E21" s="15">
        <v>8304</v>
      </c>
      <c r="F21" s="14" t="s">
        <v>88</v>
      </c>
      <c r="G21" s="15" t="s">
        <v>24</v>
      </c>
      <c r="H21" s="16">
        <v>5312</v>
      </c>
      <c r="J21" s="47"/>
      <c r="K21" s="22" t="s">
        <v>1354</v>
      </c>
      <c r="L21" s="23">
        <v>10000</v>
      </c>
      <c r="M21" s="51"/>
      <c r="O21" s="37" t="s">
        <v>1355</v>
      </c>
      <c r="P21" s="36" t="str">
        <f t="shared" si="2"/>
        <v/>
      </c>
      <c r="S21" s="24">
        <f>Kunden_Lösung!M21</f>
        <v>40</v>
      </c>
    </row>
    <row r="22" spans="1:19" ht="27" customHeight="1">
      <c r="A22" s="9" t="s">
        <v>89</v>
      </c>
      <c r="B22" s="10" t="s">
        <v>90</v>
      </c>
      <c r="C22" s="10" t="s">
        <v>16</v>
      </c>
      <c r="D22" s="10" t="s">
        <v>91</v>
      </c>
      <c r="E22" s="11">
        <v>4053</v>
      </c>
      <c r="F22" s="10" t="s">
        <v>92</v>
      </c>
      <c r="G22" s="11" t="s">
        <v>93</v>
      </c>
      <c r="H22" s="12">
        <v>15238</v>
      </c>
      <c r="J22" s="47"/>
      <c r="K22" s="25" t="s">
        <v>1353</v>
      </c>
    </row>
    <row r="23" spans="1:19" ht="27" customHeight="1">
      <c r="A23" s="13" t="s">
        <v>94</v>
      </c>
      <c r="B23" s="14" t="s">
        <v>95</v>
      </c>
      <c r="C23" s="14" t="s">
        <v>16</v>
      </c>
      <c r="D23" s="14" t="s">
        <v>96</v>
      </c>
      <c r="E23" s="15">
        <v>8027</v>
      </c>
      <c r="F23" s="14" t="s">
        <v>23</v>
      </c>
      <c r="G23" s="15" t="s">
        <v>24</v>
      </c>
      <c r="H23" s="16">
        <v>4524</v>
      </c>
    </row>
    <row r="24" spans="1:19" ht="27" customHeight="1">
      <c r="A24" s="9" t="s">
        <v>97</v>
      </c>
      <c r="B24" s="10" t="s">
        <v>98</v>
      </c>
      <c r="C24" s="10" t="s">
        <v>16</v>
      </c>
      <c r="D24" s="10" t="s">
        <v>99</v>
      </c>
      <c r="E24" s="11">
        <v>8304</v>
      </c>
      <c r="F24" s="10" t="s">
        <v>88</v>
      </c>
      <c r="G24" s="11" t="s">
        <v>24</v>
      </c>
      <c r="H24" s="12">
        <v>4500</v>
      </c>
    </row>
    <row r="25" spans="1:19" ht="27" customHeight="1">
      <c r="A25" s="13" t="s">
        <v>100</v>
      </c>
      <c r="B25" s="14" t="s">
        <v>101</v>
      </c>
      <c r="C25" s="14" t="s">
        <v>16</v>
      </c>
      <c r="D25" s="14" t="s">
        <v>102</v>
      </c>
      <c r="E25" s="15">
        <v>3802</v>
      </c>
      <c r="F25" s="14" t="s">
        <v>103</v>
      </c>
      <c r="G25" s="15" t="s">
        <v>34</v>
      </c>
      <c r="H25" s="16">
        <v>4429</v>
      </c>
    </row>
    <row r="26" spans="1:19" ht="27" customHeight="1">
      <c r="A26" s="9" t="s">
        <v>100</v>
      </c>
      <c r="B26" s="10" t="s">
        <v>104</v>
      </c>
      <c r="C26" s="10" t="s">
        <v>16</v>
      </c>
      <c r="D26" s="10" t="s">
        <v>105</v>
      </c>
      <c r="E26" s="11">
        <v>3268</v>
      </c>
      <c r="F26" s="10" t="s">
        <v>106</v>
      </c>
      <c r="G26" s="11" t="s">
        <v>34</v>
      </c>
      <c r="H26" s="12">
        <v>4491</v>
      </c>
    </row>
    <row r="27" spans="1:19" ht="27" customHeight="1">
      <c r="A27" s="13" t="s">
        <v>107</v>
      </c>
      <c r="B27" s="14" t="s">
        <v>108</v>
      </c>
      <c r="C27" s="14" t="s">
        <v>16</v>
      </c>
      <c r="D27" s="14" t="s">
        <v>109</v>
      </c>
      <c r="E27" s="15">
        <v>1700</v>
      </c>
      <c r="F27" s="14" t="s">
        <v>49</v>
      </c>
      <c r="G27" s="15" t="s">
        <v>50</v>
      </c>
      <c r="H27" s="16">
        <v>20160</v>
      </c>
    </row>
    <row r="28" spans="1:19" ht="27" customHeight="1">
      <c r="A28" s="9" t="s">
        <v>110</v>
      </c>
      <c r="B28" s="10" t="s">
        <v>111</v>
      </c>
      <c r="C28" s="10" t="s">
        <v>16</v>
      </c>
      <c r="D28" s="10" t="s">
        <v>112</v>
      </c>
      <c r="E28" s="11">
        <v>4532</v>
      </c>
      <c r="F28" s="10" t="s">
        <v>113</v>
      </c>
      <c r="G28" s="11" t="s">
        <v>114</v>
      </c>
      <c r="H28" s="12">
        <v>7684</v>
      </c>
    </row>
    <row r="29" spans="1:19" ht="27" customHeight="1">
      <c r="A29" s="13" t="s">
        <v>115</v>
      </c>
      <c r="B29" s="14" t="s">
        <v>116</v>
      </c>
      <c r="C29" s="14" t="s">
        <v>16</v>
      </c>
      <c r="D29" s="14" t="s">
        <v>117</v>
      </c>
      <c r="E29" s="15">
        <v>3174</v>
      </c>
      <c r="F29" s="14" t="s">
        <v>118</v>
      </c>
      <c r="G29" s="15" t="s">
        <v>34</v>
      </c>
      <c r="H29" s="16">
        <v>10458</v>
      </c>
    </row>
    <row r="30" spans="1:19" ht="27" customHeight="1">
      <c r="A30" s="9" t="s">
        <v>119</v>
      </c>
      <c r="B30" s="10" t="s">
        <v>120</v>
      </c>
      <c r="C30" s="10" t="s">
        <v>10</v>
      </c>
      <c r="D30" s="10" t="s">
        <v>121</v>
      </c>
      <c r="E30" s="11">
        <v>1752</v>
      </c>
      <c r="F30" s="10" t="s">
        <v>122</v>
      </c>
      <c r="G30" s="11" t="s">
        <v>50</v>
      </c>
      <c r="H30" s="12">
        <v>19176</v>
      </c>
    </row>
    <row r="31" spans="1:19" ht="27" customHeight="1">
      <c r="A31" s="13" t="s">
        <v>123</v>
      </c>
      <c r="B31" s="14" t="s">
        <v>124</v>
      </c>
      <c r="C31" s="14" t="s">
        <v>16</v>
      </c>
      <c r="D31" s="14" t="s">
        <v>125</v>
      </c>
      <c r="E31" s="15">
        <v>9103</v>
      </c>
      <c r="F31" s="14" t="s">
        <v>126</v>
      </c>
      <c r="G31" s="15" t="s">
        <v>127</v>
      </c>
      <c r="H31" s="16">
        <v>5311</v>
      </c>
    </row>
    <row r="32" spans="1:19" ht="27" customHeight="1">
      <c r="A32" s="9" t="s">
        <v>128</v>
      </c>
      <c r="B32" s="10" t="s">
        <v>68</v>
      </c>
      <c r="C32" s="10" t="s">
        <v>16</v>
      </c>
      <c r="D32" s="10" t="s">
        <v>129</v>
      </c>
      <c r="E32" s="11">
        <v>1214</v>
      </c>
      <c r="F32" s="10" t="s">
        <v>130</v>
      </c>
      <c r="G32" s="11" t="s">
        <v>131</v>
      </c>
      <c r="H32" s="12">
        <v>16168</v>
      </c>
    </row>
    <row r="33" spans="1:8" ht="27" customHeight="1">
      <c r="A33" s="13" t="s">
        <v>132</v>
      </c>
      <c r="B33" s="14" t="s">
        <v>133</v>
      </c>
      <c r="C33" s="14" t="s">
        <v>16</v>
      </c>
      <c r="D33" s="14" t="s">
        <v>134</v>
      </c>
      <c r="E33" s="15">
        <v>3013</v>
      </c>
      <c r="F33" s="14" t="s">
        <v>33</v>
      </c>
      <c r="G33" s="15" t="s">
        <v>34</v>
      </c>
      <c r="H33" s="16">
        <v>2657</v>
      </c>
    </row>
    <row r="34" spans="1:8" ht="27" customHeight="1">
      <c r="A34" s="9" t="s">
        <v>135</v>
      </c>
      <c r="B34" s="10" t="s">
        <v>136</v>
      </c>
      <c r="C34" s="10" t="s">
        <v>10</v>
      </c>
      <c r="D34" s="10" t="s">
        <v>137</v>
      </c>
      <c r="E34" s="11">
        <v>1700</v>
      </c>
      <c r="F34" s="10" t="s">
        <v>49</v>
      </c>
      <c r="G34" s="11" t="s">
        <v>50</v>
      </c>
      <c r="H34" s="12">
        <v>4895</v>
      </c>
    </row>
    <row r="35" spans="1:8" ht="27" customHeight="1">
      <c r="A35" s="13" t="s">
        <v>138</v>
      </c>
      <c r="B35" s="14" t="s">
        <v>56</v>
      </c>
      <c r="C35" s="14" t="s">
        <v>16</v>
      </c>
      <c r="D35" s="14" t="s">
        <v>139</v>
      </c>
      <c r="E35" s="15">
        <v>1700</v>
      </c>
      <c r="F35" s="14" t="s">
        <v>49</v>
      </c>
      <c r="G35" s="15" t="s">
        <v>50</v>
      </c>
      <c r="H35" s="16">
        <v>3973</v>
      </c>
    </row>
    <row r="36" spans="1:8" ht="27" customHeight="1">
      <c r="A36" s="9" t="s">
        <v>140</v>
      </c>
      <c r="B36" s="10" t="s">
        <v>141</v>
      </c>
      <c r="C36" s="10" t="s">
        <v>16</v>
      </c>
      <c r="D36" s="10" t="s">
        <v>142</v>
      </c>
      <c r="E36" s="11">
        <v>2072</v>
      </c>
      <c r="F36" s="10" t="s">
        <v>143</v>
      </c>
      <c r="G36" s="11" t="s">
        <v>144</v>
      </c>
      <c r="H36" s="12">
        <v>5066</v>
      </c>
    </row>
    <row r="37" spans="1:8" ht="27" customHeight="1">
      <c r="A37" s="13" t="s">
        <v>145</v>
      </c>
      <c r="B37" s="14" t="s">
        <v>146</v>
      </c>
      <c r="C37" s="14" t="s">
        <v>16</v>
      </c>
      <c r="D37" s="14" t="s">
        <v>147</v>
      </c>
      <c r="E37" s="15">
        <v>5212</v>
      </c>
      <c r="F37" s="14" t="s">
        <v>148</v>
      </c>
      <c r="G37" s="15" t="s">
        <v>29</v>
      </c>
      <c r="H37" s="16">
        <v>10250</v>
      </c>
    </row>
    <row r="38" spans="1:8" ht="27" customHeight="1">
      <c r="A38" s="9" t="s">
        <v>149</v>
      </c>
      <c r="B38" s="10" t="s">
        <v>43</v>
      </c>
      <c r="C38" s="10" t="s">
        <v>16</v>
      </c>
      <c r="D38" s="10" t="s">
        <v>150</v>
      </c>
      <c r="E38" s="11">
        <v>1700</v>
      </c>
      <c r="F38" s="10" t="s">
        <v>49</v>
      </c>
      <c r="G38" s="11" t="s">
        <v>50</v>
      </c>
      <c r="H38" s="12">
        <v>5066</v>
      </c>
    </row>
    <row r="39" spans="1:8" ht="27" customHeight="1">
      <c r="A39" s="13" t="s">
        <v>149</v>
      </c>
      <c r="B39" s="14" t="s">
        <v>151</v>
      </c>
      <c r="C39" s="14" t="s">
        <v>16</v>
      </c>
      <c r="D39" s="14" t="s">
        <v>152</v>
      </c>
      <c r="E39" s="15">
        <v>4052</v>
      </c>
      <c r="F39" s="14" t="s">
        <v>92</v>
      </c>
      <c r="G39" s="15" t="s">
        <v>93</v>
      </c>
      <c r="H39" s="16">
        <v>7038</v>
      </c>
    </row>
    <row r="40" spans="1:8" ht="27" customHeight="1">
      <c r="A40" s="9" t="s">
        <v>153</v>
      </c>
      <c r="B40" s="10" t="s">
        <v>31</v>
      </c>
      <c r="C40" s="10" t="s">
        <v>16</v>
      </c>
      <c r="D40" s="10" t="s">
        <v>154</v>
      </c>
      <c r="E40" s="11">
        <v>1584</v>
      </c>
      <c r="F40" s="10" t="s">
        <v>155</v>
      </c>
      <c r="G40" s="11" t="s">
        <v>156</v>
      </c>
      <c r="H40" s="12">
        <v>10046</v>
      </c>
    </row>
    <row r="41" spans="1:8" ht="27" customHeight="1">
      <c r="A41" s="13" t="s">
        <v>153</v>
      </c>
      <c r="B41" s="14" t="s">
        <v>157</v>
      </c>
      <c r="C41" s="14" t="s">
        <v>16</v>
      </c>
      <c r="D41" s="14" t="s">
        <v>158</v>
      </c>
      <c r="E41" s="15">
        <v>3001</v>
      </c>
      <c r="F41" s="14" t="s">
        <v>33</v>
      </c>
      <c r="G41" s="15" t="s">
        <v>34</v>
      </c>
      <c r="H41" s="16">
        <v>10063</v>
      </c>
    </row>
    <row r="42" spans="1:8" ht="27" customHeight="1">
      <c r="A42" s="9" t="s">
        <v>159</v>
      </c>
      <c r="B42" s="10" t="s">
        <v>160</v>
      </c>
      <c r="C42" s="10" t="s">
        <v>10</v>
      </c>
      <c r="D42" s="10" t="s">
        <v>161</v>
      </c>
      <c r="E42" s="11">
        <v>3000</v>
      </c>
      <c r="F42" s="10" t="s">
        <v>162</v>
      </c>
      <c r="G42" s="11" t="s">
        <v>34</v>
      </c>
      <c r="H42" s="12">
        <v>10006</v>
      </c>
    </row>
    <row r="43" spans="1:8" ht="27" customHeight="1">
      <c r="A43" s="13" t="s">
        <v>163</v>
      </c>
      <c r="B43" s="14" t="s">
        <v>151</v>
      </c>
      <c r="C43" s="14" t="s">
        <v>10</v>
      </c>
      <c r="D43" s="14" t="s">
        <v>164</v>
      </c>
      <c r="E43" s="15">
        <v>3012</v>
      </c>
      <c r="F43" s="14" t="s">
        <v>33</v>
      </c>
      <c r="G43" s="15" t="s">
        <v>34</v>
      </c>
      <c r="H43" s="16">
        <v>4419</v>
      </c>
    </row>
    <row r="44" spans="1:8" ht="27" customHeight="1">
      <c r="A44" s="9" t="s">
        <v>165</v>
      </c>
      <c r="B44" s="10" t="s">
        <v>166</v>
      </c>
      <c r="C44" s="10" t="s">
        <v>16</v>
      </c>
      <c r="D44" s="10" t="s">
        <v>167</v>
      </c>
      <c r="E44" s="11">
        <v>3000</v>
      </c>
      <c r="F44" s="10" t="s">
        <v>168</v>
      </c>
      <c r="G44" s="11" t="s">
        <v>34</v>
      </c>
      <c r="H44" s="12">
        <v>16654</v>
      </c>
    </row>
    <row r="45" spans="1:8" ht="27" customHeight="1">
      <c r="A45" s="13" t="s">
        <v>169</v>
      </c>
      <c r="B45" s="14" t="s">
        <v>170</v>
      </c>
      <c r="C45" s="14" t="s">
        <v>16</v>
      </c>
      <c r="D45" s="14" t="s">
        <v>171</v>
      </c>
      <c r="E45" s="15">
        <v>3011</v>
      </c>
      <c r="F45" s="14" t="s">
        <v>33</v>
      </c>
      <c r="G45" s="15" t="s">
        <v>34</v>
      </c>
      <c r="H45" s="16">
        <v>4404</v>
      </c>
    </row>
    <row r="46" spans="1:8" ht="27" customHeight="1">
      <c r="A46" s="9" t="s">
        <v>172</v>
      </c>
      <c r="B46" s="10" t="s">
        <v>173</v>
      </c>
      <c r="C46" s="10" t="s">
        <v>10</v>
      </c>
      <c r="D46" s="10" t="s">
        <v>174</v>
      </c>
      <c r="E46" s="11">
        <v>1700</v>
      </c>
      <c r="F46" s="10" t="s">
        <v>49</v>
      </c>
      <c r="G46" s="11" t="s">
        <v>50</v>
      </c>
      <c r="H46" s="12">
        <v>4356</v>
      </c>
    </row>
    <row r="47" spans="1:8" ht="27" customHeight="1">
      <c r="A47" s="13" t="s">
        <v>175</v>
      </c>
      <c r="B47" s="14" t="s">
        <v>176</v>
      </c>
      <c r="C47" s="14" t="s">
        <v>16</v>
      </c>
      <c r="D47" s="14" t="s">
        <v>177</v>
      </c>
      <c r="E47" s="15">
        <v>1166</v>
      </c>
      <c r="F47" s="14" t="s">
        <v>178</v>
      </c>
      <c r="G47" s="15" t="s">
        <v>156</v>
      </c>
      <c r="H47" s="16">
        <v>4290</v>
      </c>
    </row>
    <row r="48" spans="1:8" ht="27" customHeight="1">
      <c r="A48" s="9" t="s">
        <v>179</v>
      </c>
      <c r="B48" s="10" t="s">
        <v>166</v>
      </c>
      <c r="C48" s="10" t="s">
        <v>16</v>
      </c>
      <c r="D48" s="10" t="s">
        <v>180</v>
      </c>
      <c r="E48" s="11">
        <v>3645</v>
      </c>
      <c r="F48" s="10" t="s">
        <v>181</v>
      </c>
      <c r="G48" s="11" t="s">
        <v>34</v>
      </c>
      <c r="H48" s="12">
        <v>7273</v>
      </c>
    </row>
    <row r="49" spans="1:8" ht="27" customHeight="1">
      <c r="A49" s="13" t="s">
        <v>182</v>
      </c>
      <c r="B49" s="14" t="s">
        <v>183</v>
      </c>
      <c r="C49" s="14" t="s">
        <v>16</v>
      </c>
      <c r="D49" s="14" t="s">
        <v>184</v>
      </c>
      <c r="E49" s="15">
        <v>8807</v>
      </c>
      <c r="F49" s="14" t="s">
        <v>185</v>
      </c>
      <c r="G49" s="15" t="s">
        <v>186</v>
      </c>
      <c r="H49" s="16">
        <v>1403</v>
      </c>
    </row>
    <row r="50" spans="1:8" ht="27" customHeight="1">
      <c r="A50" s="9" t="s">
        <v>187</v>
      </c>
      <c r="B50" s="10" t="s">
        <v>188</v>
      </c>
      <c r="C50" s="10" t="s">
        <v>10</v>
      </c>
      <c r="D50" s="10" t="s">
        <v>189</v>
      </c>
      <c r="E50" s="11">
        <v>3185</v>
      </c>
      <c r="F50" s="10" t="s">
        <v>190</v>
      </c>
      <c r="G50" s="11" t="s">
        <v>50</v>
      </c>
      <c r="H50" s="12">
        <v>20641</v>
      </c>
    </row>
    <row r="51" spans="1:8" ht="27" customHeight="1">
      <c r="A51" s="13" t="s">
        <v>191</v>
      </c>
      <c r="B51" s="14" t="s">
        <v>192</v>
      </c>
      <c r="C51" s="14" t="s">
        <v>16</v>
      </c>
      <c r="D51" s="14" t="s">
        <v>193</v>
      </c>
      <c r="E51" s="15">
        <v>1723</v>
      </c>
      <c r="F51" s="14" t="s">
        <v>194</v>
      </c>
      <c r="G51" s="15" t="s">
        <v>50</v>
      </c>
      <c r="H51" s="16">
        <v>9935</v>
      </c>
    </row>
    <row r="52" spans="1:8" ht="27" customHeight="1">
      <c r="A52" s="9" t="s">
        <v>195</v>
      </c>
      <c r="B52" s="10" t="s">
        <v>196</v>
      </c>
      <c r="C52" s="10" t="s">
        <v>16</v>
      </c>
      <c r="D52" s="10" t="s">
        <v>197</v>
      </c>
      <c r="E52" s="11">
        <v>1700</v>
      </c>
      <c r="F52" s="10" t="s">
        <v>49</v>
      </c>
      <c r="G52" s="11" t="s">
        <v>50</v>
      </c>
      <c r="H52" s="12">
        <v>12865</v>
      </c>
    </row>
    <row r="53" spans="1:8" ht="27" customHeight="1">
      <c r="A53" s="13" t="s">
        <v>198</v>
      </c>
      <c r="B53" s="14" t="s">
        <v>199</v>
      </c>
      <c r="C53" s="14" t="s">
        <v>16</v>
      </c>
      <c r="D53" s="14" t="s">
        <v>200</v>
      </c>
      <c r="E53" s="15">
        <v>3014</v>
      </c>
      <c r="F53" s="14" t="s">
        <v>33</v>
      </c>
      <c r="G53" s="15" t="s">
        <v>34</v>
      </c>
      <c r="H53" s="16">
        <v>20504</v>
      </c>
    </row>
    <row r="54" spans="1:8" ht="27" customHeight="1">
      <c r="A54" s="9" t="s">
        <v>201</v>
      </c>
      <c r="B54" s="10" t="s">
        <v>202</v>
      </c>
      <c r="C54" s="10" t="s">
        <v>10</v>
      </c>
      <c r="D54" s="10" t="s">
        <v>203</v>
      </c>
      <c r="E54" s="11">
        <v>1700</v>
      </c>
      <c r="F54" s="10" t="s">
        <v>49</v>
      </c>
      <c r="G54" s="11" t="s">
        <v>50</v>
      </c>
      <c r="H54" s="12">
        <v>4185</v>
      </c>
    </row>
    <row r="55" spans="1:8" ht="27" customHeight="1">
      <c r="A55" s="13" t="s">
        <v>204</v>
      </c>
      <c r="B55" s="14" t="s">
        <v>205</v>
      </c>
      <c r="C55" s="14" t="s">
        <v>16</v>
      </c>
      <c r="D55" s="14" t="s">
        <v>206</v>
      </c>
      <c r="E55" s="15">
        <v>3006</v>
      </c>
      <c r="F55" s="14" t="s">
        <v>33</v>
      </c>
      <c r="G55" s="15" t="s">
        <v>34</v>
      </c>
      <c r="H55" s="16">
        <v>13968</v>
      </c>
    </row>
    <row r="56" spans="1:8" ht="27" customHeight="1">
      <c r="A56" s="9" t="s">
        <v>207</v>
      </c>
      <c r="B56" s="10" t="s">
        <v>208</v>
      </c>
      <c r="C56" s="10" t="s">
        <v>16</v>
      </c>
      <c r="D56" s="10" t="s">
        <v>209</v>
      </c>
      <c r="E56" s="11">
        <v>1700</v>
      </c>
      <c r="F56" s="10" t="s">
        <v>49</v>
      </c>
      <c r="G56" s="11" t="s">
        <v>50</v>
      </c>
      <c r="H56" s="12">
        <v>1122</v>
      </c>
    </row>
    <row r="57" spans="1:8" ht="27" customHeight="1">
      <c r="A57" s="13" t="s">
        <v>210</v>
      </c>
      <c r="B57" s="14" t="s">
        <v>211</v>
      </c>
      <c r="C57" s="14" t="s">
        <v>16</v>
      </c>
      <c r="D57" s="14" t="s">
        <v>212</v>
      </c>
      <c r="E57" s="15">
        <v>3073</v>
      </c>
      <c r="F57" s="14" t="s">
        <v>213</v>
      </c>
      <c r="G57" s="15" t="s">
        <v>34</v>
      </c>
      <c r="H57" s="16">
        <v>1020</v>
      </c>
    </row>
    <row r="58" spans="1:8" ht="27" customHeight="1">
      <c r="A58" s="9" t="s">
        <v>214</v>
      </c>
      <c r="B58" s="10" t="s">
        <v>205</v>
      </c>
      <c r="C58" s="10" t="s">
        <v>16</v>
      </c>
      <c r="D58" s="10" t="s">
        <v>215</v>
      </c>
      <c r="E58" s="11">
        <v>3533</v>
      </c>
      <c r="F58" s="10" t="s">
        <v>216</v>
      </c>
      <c r="G58" s="11" t="s">
        <v>34</v>
      </c>
      <c r="H58" s="12">
        <v>10004</v>
      </c>
    </row>
    <row r="59" spans="1:8" ht="27" customHeight="1">
      <c r="A59" s="13" t="s">
        <v>217</v>
      </c>
      <c r="B59" s="14" t="s">
        <v>218</v>
      </c>
      <c r="C59" s="14" t="s">
        <v>16</v>
      </c>
      <c r="D59" s="14" t="s">
        <v>219</v>
      </c>
      <c r="E59" s="15">
        <v>8280</v>
      </c>
      <c r="F59" s="14" t="s">
        <v>220</v>
      </c>
      <c r="G59" s="15" t="s">
        <v>221</v>
      </c>
      <c r="H59" s="16">
        <v>1806</v>
      </c>
    </row>
    <row r="60" spans="1:8" ht="27" customHeight="1">
      <c r="A60" s="9" t="s">
        <v>222</v>
      </c>
      <c r="B60" s="10" t="s">
        <v>223</v>
      </c>
      <c r="C60" s="10" t="s">
        <v>16</v>
      </c>
      <c r="D60" s="10" t="s">
        <v>224</v>
      </c>
      <c r="E60" s="11">
        <v>1205</v>
      </c>
      <c r="F60" s="10" t="s">
        <v>225</v>
      </c>
      <c r="G60" s="11" t="s">
        <v>131</v>
      </c>
      <c r="H60" s="12">
        <v>4382</v>
      </c>
    </row>
    <row r="61" spans="1:8" ht="27" customHeight="1">
      <c r="A61" s="13" t="s">
        <v>226</v>
      </c>
      <c r="B61" s="14" t="s">
        <v>227</v>
      </c>
      <c r="C61" s="14" t="s">
        <v>16</v>
      </c>
      <c r="D61" s="14" t="s">
        <v>228</v>
      </c>
      <c r="E61" s="15">
        <v>1374</v>
      </c>
      <c r="F61" s="14" t="s">
        <v>229</v>
      </c>
      <c r="G61" s="15" t="s">
        <v>156</v>
      </c>
      <c r="H61" s="16">
        <v>4767</v>
      </c>
    </row>
    <row r="62" spans="1:8" ht="27" customHeight="1">
      <c r="A62" s="9" t="s">
        <v>230</v>
      </c>
      <c r="B62" s="10" t="s">
        <v>231</v>
      </c>
      <c r="C62" s="10" t="s">
        <v>10</v>
      </c>
      <c r="D62" s="10" t="s">
        <v>232</v>
      </c>
      <c r="E62" s="11">
        <v>5706</v>
      </c>
      <c r="F62" s="10" t="s">
        <v>233</v>
      </c>
      <c r="G62" s="11" t="s">
        <v>29</v>
      </c>
      <c r="H62" s="12">
        <v>9318</v>
      </c>
    </row>
    <row r="63" spans="1:8" ht="27" customHeight="1">
      <c r="A63" s="13" t="s">
        <v>234</v>
      </c>
      <c r="B63" s="14" t="s">
        <v>235</v>
      </c>
      <c r="C63" s="14" t="s">
        <v>16</v>
      </c>
      <c r="D63" s="14" t="s">
        <v>236</v>
      </c>
      <c r="E63" s="15">
        <v>4708</v>
      </c>
      <c r="F63" s="14" t="s">
        <v>237</v>
      </c>
      <c r="G63" s="15" t="s">
        <v>114</v>
      </c>
      <c r="H63" s="16">
        <v>4240</v>
      </c>
    </row>
    <row r="64" spans="1:8" ht="27" customHeight="1">
      <c r="A64" s="9" t="s">
        <v>238</v>
      </c>
      <c r="B64" s="10" t="s">
        <v>95</v>
      </c>
      <c r="C64" s="10" t="s">
        <v>16</v>
      </c>
      <c r="D64" s="10" t="s">
        <v>239</v>
      </c>
      <c r="E64" s="11">
        <v>8600</v>
      </c>
      <c r="F64" s="10" t="s">
        <v>240</v>
      </c>
      <c r="G64" s="11" t="s">
        <v>24</v>
      </c>
      <c r="H64" s="12">
        <v>8930</v>
      </c>
    </row>
    <row r="65" spans="1:8" ht="27" customHeight="1">
      <c r="A65" s="13" t="s">
        <v>241</v>
      </c>
      <c r="B65" s="14" t="s">
        <v>242</v>
      </c>
      <c r="C65" s="14" t="s">
        <v>16</v>
      </c>
      <c r="D65" s="14" t="s">
        <v>243</v>
      </c>
      <c r="E65" s="15">
        <v>3012</v>
      </c>
      <c r="F65" s="14" t="s">
        <v>33</v>
      </c>
      <c r="G65" s="15" t="s">
        <v>34</v>
      </c>
      <c r="H65" s="16">
        <v>16349</v>
      </c>
    </row>
    <row r="66" spans="1:8" ht="27" customHeight="1">
      <c r="A66" s="9" t="s">
        <v>244</v>
      </c>
      <c r="B66" s="10" t="s">
        <v>245</v>
      </c>
      <c r="C66" s="10" t="s">
        <v>10</v>
      </c>
      <c r="D66" s="10" t="s">
        <v>246</v>
      </c>
      <c r="E66" s="11">
        <v>1725</v>
      </c>
      <c r="F66" s="10" t="s">
        <v>247</v>
      </c>
      <c r="G66" s="11" t="s">
        <v>50</v>
      </c>
      <c r="H66" s="12">
        <v>8247</v>
      </c>
    </row>
    <row r="67" spans="1:8" ht="27" customHeight="1">
      <c r="A67" s="13" t="s">
        <v>248</v>
      </c>
      <c r="B67" s="14" t="s">
        <v>68</v>
      </c>
      <c r="C67" s="14" t="s">
        <v>16</v>
      </c>
      <c r="D67" s="14" t="s">
        <v>249</v>
      </c>
      <c r="E67" s="15">
        <v>1700</v>
      </c>
      <c r="F67" s="14" t="s">
        <v>49</v>
      </c>
      <c r="G67" s="15" t="s">
        <v>50</v>
      </c>
      <c r="H67" s="16">
        <v>7290</v>
      </c>
    </row>
    <row r="68" spans="1:8" ht="27" customHeight="1">
      <c r="A68" s="9" t="s">
        <v>250</v>
      </c>
      <c r="B68" s="10" t="s">
        <v>251</v>
      </c>
      <c r="C68" s="10" t="s">
        <v>10</v>
      </c>
      <c r="D68" s="10" t="s">
        <v>252</v>
      </c>
      <c r="E68" s="11">
        <v>1723</v>
      </c>
      <c r="F68" s="10" t="s">
        <v>194</v>
      </c>
      <c r="G68" s="11" t="s">
        <v>50</v>
      </c>
      <c r="H68" s="12">
        <v>3275</v>
      </c>
    </row>
    <row r="69" spans="1:8" ht="27" customHeight="1">
      <c r="A69" s="13" t="s">
        <v>253</v>
      </c>
      <c r="B69" s="14" t="s">
        <v>223</v>
      </c>
      <c r="C69" s="14" t="s">
        <v>16</v>
      </c>
      <c r="D69" s="14" t="s">
        <v>254</v>
      </c>
      <c r="E69" s="15">
        <v>1700</v>
      </c>
      <c r="F69" s="14" t="s">
        <v>49</v>
      </c>
      <c r="G69" s="15" t="s">
        <v>50</v>
      </c>
      <c r="H69" s="16">
        <v>16375</v>
      </c>
    </row>
    <row r="70" spans="1:8" ht="27" customHeight="1">
      <c r="A70" s="9" t="s">
        <v>255</v>
      </c>
      <c r="B70" s="10" t="s">
        <v>256</v>
      </c>
      <c r="C70" s="10" t="s">
        <v>16</v>
      </c>
      <c r="D70" s="10" t="s">
        <v>257</v>
      </c>
      <c r="E70" s="11">
        <v>1700</v>
      </c>
      <c r="F70" s="10" t="s">
        <v>49</v>
      </c>
      <c r="G70" s="11" t="s">
        <v>50</v>
      </c>
      <c r="H70" s="12">
        <v>12906</v>
      </c>
    </row>
    <row r="71" spans="1:8" ht="27" customHeight="1">
      <c r="A71" s="13" t="s">
        <v>258</v>
      </c>
      <c r="B71" s="14" t="s">
        <v>259</v>
      </c>
      <c r="C71" s="14" t="s">
        <v>16</v>
      </c>
      <c r="D71" s="14" t="s">
        <v>260</v>
      </c>
      <c r="E71" s="15">
        <v>8152</v>
      </c>
      <c r="F71" s="14" t="s">
        <v>261</v>
      </c>
      <c r="G71" s="15" t="s">
        <v>24</v>
      </c>
      <c r="H71" s="16">
        <v>8753</v>
      </c>
    </row>
    <row r="72" spans="1:8" ht="27" customHeight="1">
      <c r="A72" s="9" t="s">
        <v>262</v>
      </c>
      <c r="B72" s="10" t="s">
        <v>263</v>
      </c>
      <c r="C72" s="10" t="s">
        <v>16</v>
      </c>
      <c r="D72" s="10" t="s">
        <v>264</v>
      </c>
      <c r="E72" s="11">
        <v>1700</v>
      </c>
      <c r="F72" s="10" t="s">
        <v>49</v>
      </c>
      <c r="G72" s="11" t="s">
        <v>50</v>
      </c>
      <c r="H72" s="12">
        <v>15417</v>
      </c>
    </row>
    <row r="73" spans="1:8" ht="27" customHeight="1">
      <c r="A73" s="13" t="s">
        <v>265</v>
      </c>
      <c r="B73" s="14" t="s">
        <v>266</v>
      </c>
      <c r="C73" s="14" t="s">
        <v>10</v>
      </c>
      <c r="D73" s="14" t="s">
        <v>267</v>
      </c>
      <c r="E73" s="15">
        <v>3322</v>
      </c>
      <c r="F73" s="14" t="s">
        <v>268</v>
      </c>
      <c r="G73" s="15" t="s">
        <v>34</v>
      </c>
      <c r="H73" s="16">
        <v>20962</v>
      </c>
    </row>
    <row r="74" spans="1:8" ht="27" customHeight="1">
      <c r="A74" s="9" t="s">
        <v>269</v>
      </c>
      <c r="B74" s="10" t="s">
        <v>270</v>
      </c>
      <c r="C74" s="10" t="s">
        <v>10</v>
      </c>
      <c r="D74" s="10" t="s">
        <v>271</v>
      </c>
      <c r="E74" s="11">
        <v>3000</v>
      </c>
      <c r="F74" s="10" t="s">
        <v>54</v>
      </c>
      <c r="G74" s="11" t="s">
        <v>34</v>
      </c>
      <c r="H74" s="12">
        <v>2354</v>
      </c>
    </row>
    <row r="75" spans="1:8" ht="27" customHeight="1">
      <c r="A75" s="13" t="s">
        <v>272</v>
      </c>
      <c r="B75" s="14" t="s">
        <v>273</v>
      </c>
      <c r="C75" s="14" t="s">
        <v>16</v>
      </c>
      <c r="D75" s="14" t="s">
        <v>274</v>
      </c>
      <c r="E75" s="15">
        <v>4500</v>
      </c>
      <c r="F75" s="14" t="s">
        <v>275</v>
      </c>
      <c r="G75" s="15" t="s">
        <v>114</v>
      </c>
      <c r="H75" s="16">
        <v>4166</v>
      </c>
    </row>
    <row r="76" spans="1:8" ht="27" customHeight="1">
      <c r="A76" s="9" t="s">
        <v>276</v>
      </c>
      <c r="B76" s="10" t="s">
        <v>277</v>
      </c>
      <c r="C76" s="10" t="s">
        <v>16</v>
      </c>
      <c r="D76" s="10" t="s">
        <v>278</v>
      </c>
      <c r="E76" s="11">
        <v>1001</v>
      </c>
      <c r="F76" s="10" t="s">
        <v>279</v>
      </c>
      <c r="G76" s="11" t="s">
        <v>156</v>
      </c>
      <c r="H76" s="12">
        <v>4158</v>
      </c>
    </row>
    <row r="77" spans="1:8" ht="27" customHeight="1">
      <c r="A77" s="13" t="s">
        <v>280</v>
      </c>
      <c r="B77" s="14" t="s">
        <v>281</v>
      </c>
      <c r="C77" s="14" t="s">
        <v>16</v>
      </c>
      <c r="D77" s="14" t="s">
        <v>282</v>
      </c>
      <c r="E77" s="15">
        <v>8008</v>
      </c>
      <c r="F77" s="14" t="s">
        <v>23</v>
      </c>
      <c r="G77" s="15" t="s">
        <v>24</v>
      </c>
      <c r="H77" s="16">
        <v>14536</v>
      </c>
    </row>
    <row r="78" spans="1:8" ht="27" customHeight="1">
      <c r="A78" s="9" t="s">
        <v>283</v>
      </c>
      <c r="B78" s="10" t="s">
        <v>284</v>
      </c>
      <c r="C78" s="10" t="s">
        <v>16</v>
      </c>
      <c r="D78" s="10" t="s">
        <v>285</v>
      </c>
      <c r="E78" s="11">
        <v>3715</v>
      </c>
      <c r="F78" s="10" t="s">
        <v>286</v>
      </c>
      <c r="G78" s="11" t="s">
        <v>34</v>
      </c>
      <c r="H78" s="12">
        <v>8629</v>
      </c>
    </row>
    <row r="79" spans="1:8" ht="27" customHeight="1">
      <c r="A79" s="13" t="s">
        <v>287</v>
      </c>
      <c r="B79" s="14" t="s">
        <v>288</v>
      </c>
      <c r="C79" s="14" t="s">
        <v>10</v>
      </c>
      <c r="D79" s="14" t="s">
        <v>289</v>
      </c>
      <c r="E79" s="15">
        <v>8008</v>
      </c>
      <c r="F79" s="14" t="s">
        <v>23</v>
      </c>
      <c r="G79" s="15" t="s">
        <v>24</v>
      </c>
      <c r="H79" s="16">
        <v>11041</v>
      </c>
    </row>
    <row r="80" spans="1:8" ht="27" customHeight="1">
      <c r="A80" s="9" t="s">
        <v>290</v>
      </c>
      <c r="B80" s="10" t="s">
        <v>205</v>
      </c>
      <c r="C80" s="10" t="s">
        <v>16</v>
      </c>
      <c r="D80" s="10" t="s">
        <v>291</v>
      </c>
      <c r="E80" s="11">
        <v>3018</v>
      </c>
      <c r="F80" s="10" t="s">
        <v>33</v>
      </c>
      <c r="G80" s="11" t="s">
        <v>34</v>
      </c>
      <c r="H80" s="12">
        <v>17921</v>
      </c>
    </row>
    <row r="81" spans="1:8" ht="27" customHeight="1">
      <c r="A81" s="13" t="s">
        <v>292</v>
      </c>
      <c r="B81" s="14" t="s">
        <v>293</v>
      </c>
      <c r="C81" s="14" t="s">
        <v>16</v>
      </c>
      <c r="D81" s="14" t="s">
        <v>294</v>
      </c>
      <c r="E81" s="15">
        <v>8031</v>
      </c>
      <c r="F81" s="14" t="s">
        <v>23</v>
      </c>
      <c r="G81" s="15" t="s">
        <v>24</v>
      </c>
      <c r="H81" s="16">
        <v>14107</v>
      </c>
    </row>
    <row r="82" spans="1:8" ht="27" customHeight="1">
      <c r="A82" s="9" t="s">
        <v>295</v>
      </c>
      <c r="B82" s="10" t="s">
        <v>296</v>
      </c>
      <c r="C82" s="10" t="s">
        <v>16</v>
      </c>
      <c r="D82" s="10" t="s">
        <v>297</v>
      </c>
      <c r="E82" s="11">
        <v>2000</v>
      </c>
      <c r="F82" s="10" t="s">
        <v>298</v>
      </c>
      <c r="G82" s="11" t="s">
        <v>144</v>
      </c>
      <c r="H82" s="12">
        <v>8625</v>
      </c>
    </row>
    <row r="83" spans="1:8" ht="27" customHeight="1">
      <c r="A83" s="13" t="s">
        <v>299</v>
      </c>
      <c r="B83" s="14" t="s">
        <v>300</v>
      </c>
      <c r="C83" s="14" t="s">
        <v>16</v>
      </c>
      <c r="D83" s="14" t="s">
        <v>301</v>
      </c>
      <c r="E83" s="15">
        <v>1814</v>
      </c>
      <c r="F83" s="14" t="s">
        <v>302</v>
      </c>
      <c r="G83" s="15" t="s">
        <v>156</v>
      </c>
      <c r="H83" s="16">
        <v>8625</v>
      </c>
    </row>
    <row r="84" spans="1:8" ht="27" customHeight="1">
      <c r="A84" s="9" t="s">
        <v>303</v>
      </c>
      <c r="B84" s="10" t="s">
        <v>304</v>
      </c>
      <c r="C84" s="10" t="s">
        <v>16</v>
      </c>
      <c r="D84" s="10" t="s">
        <v>305</v>
      </c>
      <c r="E84" s="11">
        <v>1800</v>
      </c>
      <c r="F84" s="10" t="s">
        <v>306</v>
      </c>
      <c r="G84" s="11" t="s">
        <v>156</v>
      </c>
      <c r="H84" s="12">
        <v>8648</v>
      </c>
    </row>
    <row r="85" spans="1:8" ht="27" customHeight="1">
      <c r="A85" s="13" t="s">
        <v>307</v>
      </c>
      <c r="B85" s="14" t="s">
        <v>308</v>
      </c>
      <c r="C85" s="14" t="s">
        <v>16</v>
      </c>
      <c r="D85" s="14" t="s">
        <v>309</v>
      </c>
      <c r="E85" s="15">
        <v>3422</v>
      </c>
      <c r="F85" s="14" t="s">
        <v>310</v>
      </c>
      <c r="G85" s="15" t="s">
        <v>34</v>
      </c>
      <c r="H85" s="16">
        <v>4145</v>
      </c>
    </row>
    <row r="86" spans="1:8" ht="27" customHeight="1">
      <c r="A86" s="9" t="s">
        <v>311</v>
      </c>
      <c r="B86" s="10" t="s">
        <v>312</v>
      </c>
      <c r="C86" s="10" t="s">
        <v>16</v>
      </c>
      <c r="D86" s="10" t="s">
        <v>313</v>
      </c>
      <c r="E86" s="11">
        <v>5001</v>
      </c>
      <c r="F86" s="10" t="s">
        <v>314</v>
      </c>
      <c r="G86" s="11" t="s">
        <v>29</v>
      </c>
      <c r="H86" s="12">
        <v>5672</v>
      </c>
    </row>
    <row r="87" spans="1:8" ht="27" customHeight="1">
      <c r="A87" s="13" t="s">
        <v>315</v>
      </c>
      <c r="B87" s="14" t="s">
        <v>43</v>
      </c>
      <c r="C87" s="14" t="s">
        <v>16</v>
      </c>
      <c r="D87" s="14" t="s">
        <v>316</v>
      </c>
      <c r="E87" s="15">
        <v>6928</v>
      </c>
      <c r="F87" s="14" t="s">
        <v>317</v>
      </c>
      <c r="G87" s="15" t="s">
        <v>318</v>
      </c>
      <c r="H87" s="16">
        <v>8510</v>
      </c>
    </row>
    <row r="88" spans="1:8" ht="27" customHeight="1">
      <c r="A88" s="9" t="s">
        <v>319</v>
      </c>
      <c r="B88" s="10" t="s">
        <v>320</v>
      </c>
      <c r="C88" s="10" t="s">
        <v>16</v>
      </c>
      <c r="D88" s="10" t="s">
        <v>321</v>
      </c>
      <c r="E88" s="11">
        <v>8001</v>
      </c>
      <c r="F88" s="10" t="s">
        <v>23</v>
      </c>
      <c r="G88" s="11" t="s">
        <v>24</v>
      </c>
      <c r="H88" s="12">
        <v>7466</v>
      </c>
    </row>
    <row r="89" spans="1:8" ht="27" customHeight="1">
      <c r="A89" s="13" t="s">
        <v>322</v>
      </c>
      <c r="B89" s="14" t="s">
        <v>323</v>
      </c>
      <c r="C89" s="14" t="s">
        <v>16</v>
      </c>
      <c r="D89" s="14" t="s">
        <v>324</v>
      </c>
      <c r="E89" s="15">
        <v>8008</v>
      </c>
      <c r="F89" s="14" t="s">
        <v>23</v>
      </c>
      <c r="G89" s="15" t="s">
        <v>24</v>
      </c>
      <c r="H89" s="16">
        <v>8450</v>
      </c>
    </row>
    <row r="90" spans="1:8" ht="27" customHeight="1">
      <c r="A90" s="9" t="s">
        <v>325</v>
      </c>
      <c r="B90" s="10" t="s">
        <v>326</v>
      </c>
      <c r="C90" s="10" t="s">
        <v>16</v>
      </c>
      <c r="D90" s="10" t="s">
        <v>327</v>
      </c>
      <c r="E90" s="11">
        <v>1003</v>
      </c>
      <c r="F90" s="10" t="s">
        <v>279</v>
      </c>
      <c r="G90" s="11" t="s">
        <v>156</v>
      </c>
      <c r="H90" s="12">
        <v>16925</v>
      </c>
    </row>
    <row r="91" spans="1:8" ht="27" customHeight="1">
      <c r="A91" s="13" t="s">
        <v>328</v>
      </c>
      <c r="B91" s="14" t="s">
        <v>329</v>
      </c>
      <c r="C91" s="14" t="s">
        <v>16</v>
      </c>
      <c r="D91" s="14" t="s">
        <v>330</v>
      </c>
      <c r="E91" s="15">
        <v>2500</v>
      </c>
      <c r="F91" s="14" t="s">
        <v>331</v>
      </c>
      <c r="G91" s="15" t="s">
        <v>34</v>
      </c>
      <c r="H91" s="16">
        <v>8396</v>
      </c>
    </row>
    <row r="92" spans="1:8" ht="27" customHeight="1">
      <c r="A92" s="9" t="s">
        <v>332</v>
      </c>
      <c r="B92" s="10" t="s">
        <v>333</v>
      </c>
      <c r="C92" s="10" t="s">
        <v>16</v>
      </c>
      <c r="D92" s="10" t="s">
        <v>334</v>
      </c>
      <c r="E92" s="11">
        <v>1636</v>
      </c>
      <c r="F92" s="10" t="s">
        <v>335</v>
      </c>
      <c r="G92" s="11" t="s">
        <v>50</v>
      </c>
      <c r="H92" s="12">
        <v>8250</v>
      </c>
    </row>
    <row r="93" spans="1:8" ht="27" customHeight="1">
      <c r="A93" s="13" t="s">
        <v>336</v>
      </c>
      <c r="B93" s="14" t="s">
        <v>337</v>
      </c>
      <c r="C93" s="14" t="s">
        <v>16</v>
      </c>
      <c r="D93" s="14" t="s">
        <v>338</v>
      </c>
      <c r="E93" s="15">
        <v>8400</v>
      </c>
      <c r="F93" s="14" t="s">
        <v>76</v>
      </c>
      <c r="G93" s="15" t="s">
        <v>24</v>
      </c>
      <c r="H93" s="16">
        <v>4124</v>
      </c>
    </row>
    <row r="94" spans="1:8" ht="27" customHeight="1">
      <c r="A94" s="9" t="s">
        <v>339</v>
      </c>
      <c r="B94" s="10" t="s">
        <v>340</v>
      </c>
      <c r="C94" s="10" t="s">
        <v>10</v>
      </c>
      <c r="D94" s="10" t="s">
        <v>341</v>
      </c>
      <c r="E94" s="11">
        <v>1000</v>
      </c>
      <c r="F94" s="10" t="s">
        <v>342</v>
      </c>
      <c r="G94" s="11" t="s">
        <v>156</v>
      </c>
      <c r="H94" s="12">
        <v>5349</v>
      </c>
    </row>
    <row r="95" spans="1:8" ht="27" customHeight="1">
      <c r="A95" s="13" t="s">
        <v>343</v>
      </c>
      <c r="B95" s="14" t="s">
        <v>340</v>
      </c>
      <c r="C95" s="14" t="s">
        <v>10</v>
      </c>
      <c r="D95" s="14" t="s">
        <v>344</v>
      </c>
      <c r="E95" s="15">
        <v>6648</v>
      </c>
      <c r="F95" s="14" t="s">
        <v>345</v>
      </c>
      <c r="G95" s="15" t="s">
        <v>318</v>
      </c>
      <c r="H95" s="16">
        <v>15806</v>
      </c>
    </row>
    <row r="96" spans="1:8" ht="27" customHeight="1">
      <c r="A96" s="9" t="s">
        <v>346</v>
      </c>
      <c r="B96" s="10" t="s">
        <v>266</v>
      </c>
      <c r="C96" s="10" t="s">
        <v>10</v>
      </c>
      <c r="D96" s="10" t="s">
        <v>347</v>
      </c>
      <c r="E96" s="11">
        <v>5242</v>
      </c>
      <c r="F96" s="10" t="s">
        <v>348</v>
      </c>
      <c r="G96" s="11" t="s">
        <v>29</v>
      </c>
      <c r="H96" s="12">
        <v>8375</v>
      </c>
    </row>
    <row r="97" spans="1:8" ht="27" customHeight="1">
      <c r="A97" s="13" t="s">
        <v>349</v>
      </c>
      <c r="B97" s="14" t="s">
        <v>350</v>
      </c>
      <c r="C97" s="14" t="s">
        <v>16</v>
      </c>
      <c r="D97" s="14" t="s">
        <v>219</v>
      </c>
      <c r="E97" s="15">
        <v>8280</v>
      </c>
      <c r="F97" s="14" t="s">
        <v>220</v>
      </c>
      <c r="G97" s="15" t="s">
        <v>221</v>
      </c>
      <c r="H97" s="16">
        <v>11264</v>
      </c>
    </row>
    <row r="98" spans="1:8" ht="27" customHeight="1">
      <c r="A98" s="9" t="s">
        <v>349</v>
      </c>
      <c r="B98" s="10" t="s">
        <v>351</v>
      </c>
      <c r="C98" s="10" t="s">
        <v>16</v>
      </c>
      <c r="D98" s="10" t="s">
        <v>352</v>
      </c>
      <c r="E98" s="11">
        <v>8472</v>
      </c>
      <c r="F98" s="10" t="s">
        <v>353</v>
      </c>
      <c r="G98" s="11" t="s">
        <v>24</v>
      </c>
      <c r="H98" s="12">
        <v>15288</v>
      </c>
    </row>
    <row r="99" spans="1:8" ht="27" customHeight="1">
      <c r="A99" s="13" t="s">
        <v>354</v>
      </c>
      <c r="B99" s="14" t="s">
        <v>355</v>
      </c>
      <c r="C99" s="14" t="s">
        <v>16</v>
      </c>
      <c r="D99" s="14" t="s">
        <v>17</v>
      </c>
      <c r="E99" s="15">
        <v>6000</v>
      </c>
      <c r="F99" s="14" t="s">
        <v>18</v>
      </c>
      <c r="G99" s="15" t="s">
        <v>19</v>
      </c>
      <c r="H99" s="16">
        <v>4124</v>
      </c>
    </row>
    <row r="100" spans="1:8" ht="27" customHeight="1">
      <c r="A100" s="9" t="s">
        <v>356</v>
      </c>
      <c r="B100" s="10" t="s">
        <v>208</v>
      </c>
      <c r="C100" s="10" t="s">
        <v>16</v>
      </c>
      <c r="D100" s="10" t="s">
        <v>357</v>
      </c>
      <c r="E100" s="11">
        <v>1762</v>
      </c>
      <c r="F100" s="10" t="s">
        <v>358</v>
      </c>
      <c r="G100" s="11" t="s">
        <v>50</v>
      </c>
      <c r="H100" s="12">
        <v>5312</v>
      </c>
    </row>
    <row r="101" spans="1:8" ht="27" customHeight="1">
      <c r="A101" s="13" t="s">
        <v>359</v>
      </c>
      <c r="B101" s="14" t="s">
        <v>360</v>
      </c>
      <c r="C101" s="14" t="s">
        <v>10</v>
      </c>
      <c r="D101" s="14" t="s">
        <v>361</v>
      </c>
      <c r="E101" s="15">
        <v>3097</v>
      </c>
      <c r="F101" s="14" t="s">
        <v>362</v>
      </c>
      <c r="G101" s="15" t="s">
        <v>34</v>
      </c>
      <c r="H101" s="16">
        <v>12473</v>
      </c>
    </row>
    <row r="102" spans="1:8" ht="27" customHeight="1">
      <c r="A102" s="9" t="s">
        <v>363</v>
      </c>
      <c r="B102" s="10" t="s">
        <v>364</v>
      </c>
      <c r="C102" s="10" t="s">
        <v>16</v>
      </c>
      <c r="D102" s="10" t="s">
        <v>365</v>
      </c>
      <c r="E102" s="11">
        <v>4313</v>
      </c>
      <c r="F102" s="10" t="s">
        <v>366</v>
      </c>
      <c r="G102" s="11" t="s">
        <v>29</v>
      </c>
      <c r="H102" s="12">
        <v>14368</v>
      </c>
    </row>
    <row r="103" spans="1:8" ht="27" customHeight="1">
      <c r="A103" s="13" t="s">
        <v>367</v>
      </c>
      <c r="B103" s="14" t="s">
        <v>256</v>
      </c>
      <c r="C103" s="14" t="s">
        <v>16</v>
      </c>
      <c r="D103" s="14" t="s">
        <v>368</v>
      </c>
      <c r="E103" s="15">
        <v>8124</v>
      </c>
      <c r="F103" s="14" t="s">
        <v>369</v>
      </c>
      <c r="G103" s="15" t="s">
        <v>24</v>
      </c>
      <c r="H103" s="16">
        <v>5313</v>
      </c>
    </row>
    <row r="104" spans="1:8" ht="27" customHeight="1">
      <c r="A104" s="9" t="s">
        <v>370</v>
      </c>
      <c r="B104" s="10" t="s">
        <v>371</v>
      </c>
      <c r="C104" s="10" t="s">
        <v>16</v>
      </c>
      <c r="D104" s="10" t="s">
        <v>372</v>
      </c>
      <c r="E104" s="11">
        <v>4852</v>
      </c>
      <c r="F104" s="10" t="s">
        <v>373</v>
      </c>
      <c r="G104" s="11" t="s">
        <v>29</v>
      </c>
      <c r="H104" s="12">
        <v>867</v>
      </c>
    </row>
    <row r="105" spans="1:8" ht="27" customHeight="1">
      <c r="A105" s="13" t="s">
        <v>374</v>
      </c>
      <c r="B105" s="14" t="s">
        <v>375</v>
      </c>
      <c r="C105" s="14" t="s">
        <v>16</v>
      </c>
      <c r="D105" s="14" t="s">
        <v>376</v>
      </c>
      <c r="E105" s="15">
        <v>8032</v>
      </c>
      <c r="F105" s="14" t="s">
        <v>23</v>
      </c>
      <c r="G105" s="15" t="s">
        <v>24</v>
      </c>
      <c r="H105" s="16">
        <v>5990</v>
      </c>
    </row>
    <row r="106" spans="1:8" ht="27" customHeight="1">
      <c r="A106" s="9" t="s">
        <v>374</v>
      </c>
      <c r="B106" s="10" t="s">
        <v>377</v>
      </c>
      <c r="C106" s="10" t="s">
        <v>16</v>
      </c>
      <c r="D106" s="10" t="s">
        <v>378</v>
      </c>
      <c r="E106" s="11">
        <v>8400</v>
      </c>
      <c r="F106" s="10" t="s">
        <v>76</v>
      </c>
      <c r="G106" s="11" t="s">
        <v>24</v>
      </c>
      <c r="H106" s="12">
        <v>13769</v>
      </c>
    </row>
    <row r="107" spans="1:8" ht="27" customHeight="1">
      <c r="A107" s="13" t="s">
        <v>379</v>
      </c>
      <c r="B107" s="14" t="s">
        <v>380</v>
      </c>
      <c r="C107" s="14" t="s">
        <v>10</v>
      </c>
      <c r="D107" s="14" t="s">
        <v>381</v>
      </c>
      <c r="E107" s="15">
        <v>8610</v>
      </c>
      <c r="F107" s="14" t="s">
        <v>382</v>
      </c>
      <c r="G107" s="15" t="s">
        <v>24</v>
      </c>
      <c r="H107" s="16">
        <v>3809</v>
      </c>
    </row>
    <row r="108" spans="1:8" ht="27" customHeight="1">
      <c r="A108" s="9" t="s">
        <v>383</v>
      </c>
      <c r="B108" s="10" t="s">
        <v>384</v>
      </c>
      <c r="C108" s="10" t="s">
        <v>16</v>
      </c>
      <c r="D108" s="10" t="s">
        <v>385</v>
      </c>
      <c r="E108" s="11">
        <v>1180</v>
      </c>
      <c r="F108" s="10" t="s">
        <v>386</v>
      </c>
      <c r="G108" s="11" t="s">
        <v>156</v>
      </c>
      <c r="H108" s="12">
        <v>4099</v>
      </c>
    </row>
    <row r="109" spans="1:8" ht="27" customHeight="1">
      <c r="A109" s="13" t="s">
        <v>387</v>
      </c>
      <c r="B109" s="14" t="s">
        <v>388</v>
      </c>
      <c r="C109" s="14" t="s">
        <v>16</v>
      </c>
      <c r="D109" s="14" t="s">
        <v>389</v>
      </c>
      <c r="E109" s="15">
        <v>1110</v>
      </c>
      <c r="F109" s="14" t="s">
        <v>386</v>
      </c>
      <c r="G109" s="15" t="s">
        <v>156</v>
      </c>
      <c r="H109" s="16">
        <v>6413</v>
      </c>
    </row>
    <row r="110" spans="1:8" ht="27" customHeight="1">
      <c r="A110" s="9" t="s">
        <v>390</v>
      </c>
      <c r="B110" s="10" t="s">
        <v>391</v>
      </c>
      <c r="C110" s="10" t="s">
        <v>16</v>
      </c>
      <c r="D110" s="10" t="s">
        <v>392</v>
      </c>
      <c r="E110" s="11">
        <v>1001</v>
      </c>
      <c r="F110" s="10" t="s">
        <v>279</v>
      </c>
      <c r="G110" s="11" t="s">
        <v>156</v>
      </c>
      <c r="H110" s="12">
        <v>750454</v>
      </c>
    </row>
    <row r="111" spans="1:8" ht="27" customHeight="1">
      <c r="A111" s="13" t="s">
        <v>393</v>
      </c>
      <c r="B111" s="14" t="s">
        <v>394</v>
      </c>
      <c r="C111" s="14" t="s">
        <v>16</v>
      </c>
      <c r="D111" s="14" t="s">
        <v>395</v>
      </c>
      <c r="E111" s="15">
        <v>5001</v>
      </c>
      <c r="F111" s="14" t="s">
        <v>314</v>
      </c>
      <c r="G111" s="15" t="s">
        <v>29</v>
      </c>
      <c r="H111" s="16">
        <v>7693</v>
      </c>
    </row>
    <row r="112" spans="1:8" ht="27" customHeight="1">
      <c r="A112" s="9" t="s">
        <v>396</v>
      </c>
      <c r="B112" s="10" t="s">
        <v>397</v>
      </c>
      <c r="C112" s="10" t="s">
        <v>16</v>
      </c>
      <c r="D112" s="10" t="s">
        <v>398</v>
      </c>
      <c r="E112" s="11">
        <v>4410</v>
      </c>
      <c r="F112" s="10" t="s">
        <v>399</v>
      </c>
      <c r="G112" s="11" t="s">
        <v>400</v>
      </c>
      <c r="H112" s="12">
        <v>19772</v>
      </c>
    </row>
    <row r="113" spans="1:8" ht="27" customHeight="1">
      <c r="A113" s="13" t="s">
        <v>401</v>
      </c>
      <c r="B113" s="14" t="s">
        <v>402</v>
      </c>
      <c r="C113" s="14" t="s">
        <v>10</v>
      </c>
      <c r="D113" s="14" t="s">
        <v>392</v>
      </c>
      <c r="E113" s="15">
        <v>1001</v>
      </c>
      <c r="F113" s="14" t="s">
        <v>279</v>
      </c>
      <c r="G113" s="15" t="s">
        <v>156</v>
      </c>
      <c r="H113" s="16">
        <v>8548</v>
      </c>
    </row>
    <row r="114" spans="1:8" ht="27" customHeight="1">
      <c r="A114" s="9" t="s">
        <v>403</v>
      </c>
      <c r="B114" s="10" t="s">
        <v>404</v>
      </c>
      <c r="C114" s="10" t="s">
        <v>10</v>
      </c>
      <c r="D114" s="10" t="s">
        <v>405</v>
      </c>
      <c r="E114" s="11">
        <v>7000</v>
      </c>
      <c r="F114" s="10" t="s">
        <v>406</v>
      </c>
      <c r="G114" s="11" t="s">
        <v>407</v>
      </c>
      <c r="H114" s="12">
        <v>5305</v>
      </c>
    </row>
    <row r="115" spans="1:8" ht="27" customHeight="1">
      <c r="A115" s="13" t="s">
        <v>403</v>
      </c>
      <c r="B115" s="14" t="s">
        <v>408</v>
      </c>
      <c r="C115" s="14" t="s">
        <v>16</v>
      </c>
      <c r="D115" s="14" t="s">
        <v>409</v>
      </c>
      <c r="E115" s="15">
        <v>8005</v>
      </c>
      <c r="F115" s="14" t="s">
        <v>23</v>
      </c>
      <c r="G115" s="15" t="s">
        <v>24</v>
      </c>
      <c r="H115" s="16">
        <v>8125</v>
      </c>
    </row>
    <row r="116" spans="1:8" ht="27" customHeight="1">
      <c r="A116" s="9" t="s">
        <v>410</v>
      </c>
      <c r="B116" s="10" t="s">
        <v>312</v>
      </c>
      <c r="C116" s="10" t="s">
        <v>16</v>
      </c>
      <c r="D116" s="10" t="s">
        <v>411</v>
      </c>
      <c r="E116" s="11">
        <v>9403</v>
      </c>
      <c r="F116" s="10" t="s">
        <v>412</v>
      </c>
      <c r="G116" s="11" t="s">
        <v>413</v>
      </c>
      <c r="H116" s="12">
        <v>8125</v>
      </c>
    </row>
    <row r="117" spans="1:8" ht="27" customHeight="1">
      <c r="A117" s="13" t="s">
        <v>414</v>
      </c>
      <c r="B117" s="14" t="s">
        <v>211</v>
      </c>
      <c r="C117" s="14" t="s">
        <v>16</v>
      </c>
      <c r="D117" s="14" t="s">
        <v>415</v>
      </c>
      <c r="E117" s="15">
        <v>8021</v>
      </c>
      <c r="F117" s="14" t="s">
        <v>23</v>
      </c>
      <c r="G117" s="15" t="s">
        <v>24</v>
      </c>
      <c r="H117" s="16">
        <v>2092</v>
      </c>
    </row>
    <row r="118" spans="1:8" ht="27" customHeight="1">
      <c r="A118" s="9" t="s">
        <v>416</v>
      </c>
      <c r="B118" s="10" t="s">
        <v>9</v>
      </c>
      <c r="C118" s="10" t="s">
        <v>10</v>
      </c>
      <c r="D118" s="10" t="s">
        <v>417</v>
      </c>
      <c r="E118" s="11">
        <v>3000</v>
      </c>
      <c r="F118" s="10" t="s">
        <v>418</v>
      </c>
      <c r="G118" s="11" t="s">
        <v>34</v>
      </c>
      <c r="H118" s="12">
        <v>18279</v>
      </c>
    </row>
    <row r="119" spans="1:8" ht="27" customHeight="1">
      <c r="A119" s="13" t="s">
        <v>419</v>
      </c>
      <c r="B119" s="14" t="s">
        <v>256</v>
      </c>
      <c r="C119" s="14" t="s">
        <v>16</v>
      </c>
      <c r="D119" s="14" t="s">
        <v>420</v>
      </c>
      <c r="E119" s="15">
        <v>5507</v>
      </c>
      <c r="F119" s="14" t="s">
        <v>421</v>
      </c>
      <c r="G119" s="15" t="s">
        <v>29</v>
      </c>
      <c r="H119" s="16">
        <v>7111</v>
      </c>
    </row>
    <row r="120" spans="1:8" ht="27" customHeight="1">
      <c r="A120" s="9" t="s">
        <v>422</v>
      </c>
      <c r="B120" s="10" t="s">
        <v>423</v>
      </c>
      <c r="C120" s="10" t="s">
        <v>10</v>
      </c>
      <c r="D120" s="10" t="s">
        <v>424</v>
      </c>
      <c r="E120" s="11">
        <v>5222</v>
      </c>
      <c r="F120" s="10" t="s">
        <v>425</v>
      </c>
      <c r="G120" s="11" t="s">
        <v>29</v>
      </c>
      <c r="H120" s="12">
        <v>7505</v>
      </c>
    </row>
    <row r="121" spans="1:8" ht="27" customHeight="1">
      <c r="A121" s="13" t="s">
        <v>426</v>
      </c>
      <c r="B121" s="14" t="s">
        <v>36</v>
      </c>
      <c r="C121" s="14" t="s">
        <v>10</v>
      </c>
      <c r="D121" s="14" t="s">
        <v>427</v>
      </c>
      <c r="E121" s="15">
        <v>8030</v>
      </c>
      <c r="F121" s="14" t="s">
        <v>23</v>
      </c>
      <c r="G121" s="15" t="s">
        <v>24</v>
      </c>
      <c r="H121" s="16">
        <v>11781</v>
      </c>
    </row>
    <row r="122" spans="1:8" ht="27" customHeight="1">
      <c r="A122" s="9" t="s">
        <v>428</v>
      </c>
      <c r="B122" s="10" t="s">
        <v>429</v>
      </c>
      <c r="C122" s="10" t="s">
        <v>10</v>
      </c>
      <c r="D122" s="10" t="s">
        <v>430</v>
      </c>
      <c r="E122" s="11">
        <v>3001</v>
      </c>
      <c r="F122" s="10" t="s">
        <v>33</v>
      </c>
      <c r="G122" s="11" t="s">
        <v>34</v>
      </c>
      <c r="H122" s="12">
        <v>3620</v>
      </c>
    </row>
    <row r="123" spans="1:8" ht="27" customHeight="1">
      <c r="A123" s="13" t="s">
        <v>431</v>
      </c>
      <c r="B123" s="14" t="s">
        <v>432</v>
      </c>
      <c r="C123" s="14" t="s">
        <v>16</v>
      </c>
      <c r="D123" s="14" t="s">
        <v>433</v>
      </c>
      <c r="E123" s="15">
        <v>8047</v>
      </c>
      <c r="F123" s="14" t="s">
        <v>23</v>
      </c>
      <c r="G123" s="15" t="s">
        <v>24</v>
      </c>
      <c r="H123" s="16">
        <v>18593</v>
      </c>
    </row>
    <row r="124" spans="1:8" ht="27" customHeight="1">
      <c r="A124" s="9" t="s">
        <v>434</v>
      </c>
      <c r="B124" s="10" t="s">
        <v>435</v>
      </c>
      <c r="C124" s="10" t="s">
        <v>10</v>
      </c>
      <c r="D124" s="10" t="s">
        <v>436</v>
      </c>
      <c r="E124" s="11">
        <v>4051</v>
      </c>
      <c r="F124" s="10" t="s">
        <v>92</v>
      </c>
      <c r="G124" s="11" t="s">
        <v>93</v>
      </c>
      <c r="H124" s="12">
        <v>13536</v>
      </c>
    </row>
    <row r="125" spans="1:8" ht="27" customHeight="1">
      <c r="A125" s="13" t="s">
        <v>437</v>
      </c>
      <c r="B125" s="14" t="s">
        <v>146</v>
      </c>
      <c r="C125" s="14" t="s">
        <v>16</v>
      </c>
      <c r="D125" s="14" t="s">
        <v>438</v>
      </c>
      <c r="E125" s="15">
        <v>8021</v>
      </c>
      <c r="F125" s="14" t="s">
        <v>23</v>
      </c>
      <c r="G125" s="15" t="s">
        <v>24</v>
      </c>
      <c r="H125" s="16">
        <v>6758</v>
      </c>
    </row>
    <row r="126" spans="1:8" ht="27" customHeight="1">
      <c r="A126" s="9" t="s">
        <v>439</v>
      </c>
      <c r="B126" s="10" t="s">
        <v>440</v>
      </c>
      <c r="C126" s="10" t="s">
        <v>10</v>
      </c>
      <c r="D126" s="10" t="s">
        <v>441</v>
      </c>
      <c r="E126" s="11">
        <v>8034</v>
      </c>
      <c r="F126" s="10" t="s">
        <v>23</v>
      </c>
      <c r="G126" s="11" t="s">
        <v>24</v>
      </c>
      <c r="H126" s="12">
        <v>8443</v>
      </c>
    </row>
    <row r="127" spans="1:8" ht="27" customHeight="1">
      <c r="A127" s="13" t="s">
        <v>442</v>
      </c>
      <c r="B127" s="14" t="s">
        <v>443</v>
      </c>
      <c r="C127" s="14" t="s">
        <v>10</v>
      </c>
      <c r="D127" s="14" t="s">
        <v>444</v>
      </c>
      <c r="E127" s="15">
        <v>8021</v>
      </c>
      <c r="F127" s="14" t="s">
        <v>23</v>
      </c>
      <c r="G127" s="15" t="s">
        <v>24</v>
      </c>
      <c r="H127" s="16">
        <v>7013</v>
      </c>
    </row>
    <row r="128" spans="1:8" ht="27" customHeight="1">
      <c r="A128" s="9" t="s">
        <v>445</v>
      </c>
      <c r="B128" s="10" t="s">
        <v>446</v>
      </c>
      <c r="C128" s="10" t="s">
        <v>10</v>
      </c>
      <c r="D128" s="10" t="s">
        <v>447</v>
      </c>
      <c r="E128" s="11">
        <v>8027</v>
      </c>
      <c r="F128" s="10" t="s">
        <v>23</v>
      </c>
      <c r="G128" s="11" t="s">
        <v>24</v>
      </c>
      <c r="H128" s="12">
        <v>8871</v>
      </c>
    </row>
    <row r="129" spans="1:8" ht="27" customHeight="1">
      <c r="A129" s="13" t="s">
        <v>448</v>
      </c>
      <c r="B129" s="14" t="s">
        <v>449</v>
      </c>
      <c r="C129" s="14" t="s">
        <v>16</v>
      </c>
      <c r="D129" s="14" t="s">
        <v>450</v>
      </c>
      <c r="E129" s="15">
        <v>8907</v>
      </c>
      <c r="F129" s="14" t="s">
        <v>451</v>
      </c>
      <c r="G129" s="15" t="s">
        <v>24</v>
      </c>
      <c r="H129" s="16">
        <v>17933</v>
      </c>
    </row>
    <row r="130" spans="1:8" ht="27" customHeight="1">
      <c r="A130" s="9" t="s">
        <v>452</v>
      </c>
      <c r="B130" s="10" t="s">
        <v>453</v>
      </c>
      <c r="C130" s="10" t="s">
        <v>16</v>
      </c>
      <c r="D130" s="10" t="s">
        <v>454</v>
      </c>
      <c r="E130" s="11">
        <v>1052</v>
      </c>
      <c r="F130" s="10" t="s">
        <v>455</v>
      </c>
      <c r="G130" s="11" t="s">
        <v>156</v>
      </c>
      <c r="H130" s="12">
        <v>4046</v>
      </c>
    </row>
    <row r="131" spans="1:8" ht="27" customHeight="1">
      <c r="A131" s="13" t="s">
        <v>456</v>
      </c>
      <c r="B131" s="14" t="s">
        <v>68</v>
      </c>
      <c r="C131" s="14" t="s">
        <v>16</v>
      </c>
      <c r="D131" s="14" t="s">
        <v>457</v>
      </c>
      <c r="E131" s="15">
        <v>8706</v>
      </c>
      <c r="F131" s="14" t="s">
        <v>458</v>
      </c>
      <c r="G131" s="15" t="s">
        <v>24</v>
      </c>
      <c r="H131" s="16">
        <v>8789</v>
      </c>
    </row>
    <row r="132" spans="1:8" ht="27" customHeight="1">
      <c r="A132" s="9" t="s">
        <v>459</v>
      </c>
      <c r="B132" s="10" t="s">
        <v>460</v>
      </c>
      <c r="C132" s="10" t="s">
        <v>10</v>
      </c>
      <c r="D132" s="10" t="s">
        <v>461</v>
      </c>
      <c r="E132" s="11">
        <v>8032</v>
      </c>
      <c r="F132" s="10" t="s">
        <v>23</v>
      </c>
      <c r="G132" s="11" t="s">
        <v>24</v>
      </c>
      <c r="H132" s="12">
        <v>4027</v>
      </c>
    </row>
    <row r="133" spans="1:8" ht="27" customHeight="1">
      <c r="A133" s="13" t="s">
        <v>462</v>
      </c>
      <c r="B133" s="14" t="s">
        <v>463</v>
      </c>
      <c r="C133" s="14" t="s">
        <v>16</v>
      </c>
      <c r="D133" s="14" t="s">
        <v>464</v>
      </c>
      <c r="E133" s="15">
        <v>8028</v>
      </c>
      <c r="F133" s="14" t="s">
        <v>23</v>
      </c>
      <c r="G133" s="15" t="s">
        <v>24</v>
      </c>
      <c r="H133" s="16">
        <v>6985</v>
      </c>
    </row>
    <row r="134" spans="1:8" ht="27" customHeight="1">
      <c r="A134" s="9" t="s">
        <v>465</v>
      </c>
      <c r="B134" s="10" t="s">
        <v>466</v>
      </c>
      <c r="C134" s="10" t="s">
        <v>10</v>
      </c>
      <c r="D134" s="10" t="s">
        <v>467</v>
      </c>
      <c r="E134" s="11">
        <v>8050</v>
      </c>
      <c r="F134" s="10" t="s">
        <v>23</v>
      </c>
      <c r="G134" s="11" t="s">
        <v>24</v>
      </c>
      <c r="H134" s="12">
        <v>7969</v>
      </c>
    </row>
    <row r="135" spans="1:8" ht="27" customHeight="1">
      <c r="A135" s="13" t="s">
        <v>468</v>
      </c>
      <c r="B135" s="14" t="s">
        <v>469</v>
      </c>
      <c r="C135" s="14" t="s">
        <v>16</v>
      </c>
      <c r="D135" s="14" t="s">
        <v>470</v>
      </c>
      <c r="E135" s="15">
        <v>8952</v>
      </c>
      <c r="F135" s="14" t="s">
        <v>471</v>
      </c>
      <c r="G135" s="15" t="s">
        <v>24</v>
      </c>
      <c r="H135" s="16">
        <v>9594</v>
      </c>
    </row>
    <row r="136" spans="1:8" ht="27" customHeight="1">
      <c r="A136" s="9" t="s">
        <v>472</v>
      </c>
      <c r="B136" s="10" t="s">
        <v>473</v>
      </c>
      <c r="C136" s="10" t="s">
        <v>10</v>
      </c>
      <c r="D136" s="10" t="s">
        <v>470</v>
      </c>
      <c r="E136" s="11">
        <v>8952</v>
      </c>
      <c r="F136" s="10" t="s">
        <v>471</v>
      </c>
      <c r="G136" s="11" t="s">
        <v>24</v>
      </c>
      <c r="H136" s="12">
        <v>12272</v>
      </c>
    </row>
    <row r="137" spans="1:8" ht="27" customHeight="1">
      <c r="A137" s="13" t="s">
        <v>474</v>
      </c>
      <c r="B137" s="14" t="s">
        <v>320</v>
      </c>
      <c r="C137" s="14" t="s">
        <v>16</v>
      </c>
      <c r="D137" s="14" t="s">
        <v>392</v>
      </c>
      <c r="E137" s="15">
        <v>1001</v>
      </c>
      <c r="F137" s="14" t="s">
        <v>279</v>
      </c>
      <c r="G137" s="15" t="s">
        <v>156</v>
      </c>
      <c r="H137" s="16">
        <v>7309</v>
      </c>
    </row>
    <row r="138" spans="1:8" ht="27" customHeight="1">
      <c r="A138" s="9" t="s">
        <v>474</v>
      </c>
      <c r="B138" s="10" t="s">
        <v>68</v>
      </c>
      <c r="C138" s="10" t="s">
        <v>16</v>
      </c>
      <c r="D138" s="10" t="s">
        <v>392</v>
      </c>
      <c r="E138" s="11">
        <v>1001</v>
      </c>
      <c r="F138" s="10" t="s">
        <v>279</v>
      </c>
      <c r="G138" s="11" t="s">
        <v>156</v>
      </c>
      <c r="H138" s="12">
        <v>10284</v>
      </c>
    </row>
    <row r="139" spans="1:8" ht="27" customHeight="1">
      <c r="A139" s="13" t="s">
        <v>474</v>
      </c>
      <c r="B139" s="14" t="s">
        <v>475</v>
      </c>
      <c r="C139" s="14" t="s">
        <v>10</v>
      </c>
      <c r="D139" s="14" t="s">
        <v>476</v>
      </c>
      <c r="E139" s="15">
        <v>1007</v>
      </c>
      <c r="F139" s="14" t="s">
        <v>279</v>
      </c>
      <c r="G139" s="15" t="s">
        <v>156</v>
      </c>
      <c r="H139" s="16">
        <v>6493</v>
      </c>
    </row>
    <row r="140" spans="1:8" ht="27" customHeight="1">
      <c r="A140" s="9" t="s">
        <v>477</v>
      </c>
      <c r="B140" s="10" t="s">
        <v>478</v>
      </c>
      <c r="C140" s="10" t="s">
        <v>10</v>
      </c>
      <c r="D140" s="10" t="s">
        <v>479</v>
      </c>
      <c r="E140" s="11">
        <v>6000</v>
      </c>
      <c r="F140" s="10" t="s">
        <v>480</v>
      </c>
      <c r="G140" s="11" t="s">
        <v>19</v>
      </c>
      <c r="H140" s="12">
        <v>6401</v>
      </c>
    </row>
    <row r="141" spans="1:8" ht="27" customHeight="1">
      <c r="A141" s="13" t="s">
        <v>481</v>
      </c>
      <c r="B141" s="14" t="s">
        <v>482</v>
      </c>
      <c r="C141" s="14" t="s">
        <v>16</v>
      </c>
      <c r="D141" s="14" t="s">
        <v>483</v>
      </c>
      <c r="E141" s="15">
        <v>1005</v>
      </c>
      <c r="F141" s="14" t="s">
        <v>279</v>
      </c>
      <c r="G141" s="15" t="s">
        <v>156</v>
      </c>
      <c r="H141" s="16">
        <v>10516</v>
      </c>
    </row>
    <row r="142" spans="1:8" ht="27" customHeight="1">
      <c r="A142" s="9" t="s">
        <v>484</v>
      </c>
      <c r="B142" s="10" t="s">
        <v>380</v>
      </c>
      <c r="C142" s="10" t="s">
        <v>10</v>
      </c>
      <c r="D142" s="10" t="s">
        <v>485</v>
      </c>
      <c r="E142" s="11">
        <v>8304</v>
      </c>
      <c r="F142" s="10" t="s">
        <v>88</v>
      </c>
      <c r="G142" s="11" t="s">
        <v>24</v>
      </c>
      <c r="H142" s="12">
        <v>15182</v>
      </c>
    </row>
    <row r="143" spans="1:8" ht="27" customHeight="1">
      <c r="A143" s="13" t="s">
        <v>486</v>
      </c>
      <c r="B143" s="14" t="s">
        <v>487</v>
      </c>
      <c r="C143" s="14" t="s">
        <v>10</v>
      </c>
      <c r="D143" s="14" t="s">
        <v>488</v>
      </c>
      <c r="E143" s="15">
        <v>8030</v>
      </c>
      <c r="F143" s="14" t="s">
        <v>23</v>
      </c>
      <c r="G143" s="15" t="s">
        <v>24</v>
      </c>
      <c r="H143" s="16">
        <v>7010</v>
      </c>
    </row>
    <row r="144" spans="1:8" ht="27" customHeight="1">
      <c r="A144" s="9" t="s">
        <v>489</v>
      </c>
      <c r="B144" s="10" t="s">
        <v>490</v>
      </c>
      <c r="C144" s="10" t="s">
        <v>10</v>
      </c>
      <c r="D144" s="10" t="s">
        <v>491</v>
      </c>
      <c r="E144" s="11">
        <v>8032</v>
      </c>
      <c r="F144" s="10" t="s">
        <v>23</v>
      </c>
      <c r="G144" s="11" t="s">
        <v>24</v>
      </c>
      <c r="H144" s="12">
        <v>18476</v>
      </c>
    </row>
    <row r="145" spans="1:8" ht="27" customHeight="1">
      <c r="A145" s="13" t="s">
        <v>492</v>
      </c>
      <c r="B145" s="14" t="s">
        <v>493</v>
      </c>
      <c r="C145" s="14" t="s">
        <v>16</v>
      </c>
      <c r="D145" s="14" t="s">
        <v>494</v>
      </c>
      <c r="E145" s="15">
        <v>5001</v>
      </c>
      <c r="F145" s="14" t="s">
        <v>314</v>
      </c>
      <c r="G145" s="15" t="s">
        <v>29</v>
      </c>
      <c r="H145" s="16">
        <v>6750</v>
      </c>
    </row>
    <row r="146" spans="1:8" ht="27" customHeight="1">
      <c r="A146" s="9" t="s">
        <v>495</v>
      </c>
      <c r="B146" s="10" t="s">
        <v>496</v>
      </c>
      <c r="C146" s="10" t="s">
        <v>10</v>
      </c>
      <c r="D146" s="10" t="s">
        <v>497</v>
      </c>
      <c r="E146" s="11">
        <v>8021</v>
      </c>
      <c r="F146" s="10" t="s">
        <v>23</v>
      </c>
      <c r="G146" s="11" t="s">
        <v>24</v>
      </c>
      <c r="H146" s="12">
        <v>9740</v>
      </c>
    </row>
    <row r="147" spans="1:8" ht="27" customHeight="1">
      <c r="A147" s="13" t="s">
        <v>498</v>
      </c>
      <c r="B147" s="14" t="s">
        <v>499</v>
      </c>
      <c r="C147" s="14" t="s">
        <v>16</v>
      </c>
      <c r="D147" s="14" t="s">
        <v>500</v>
      </c>
      <c r="E147" s="15">
        <v>8008</v>
      </c>
      <c r="F147" s="14" t="s">
        <v>23</v>
      </c>
      <c r="G147" s="15" t="s">
        <v>24</v>
      </c>
      <c r="H147" s="16">
        <v>17156</v>
      </c>
    </row>
    <row r="148" spans="1:8" ht="27" customHeight="1">
      <c r="A148" s="9" t="s">
        <v>501</v>
      </c>
      <c r="B148" s="10" t="s">
        <v>141</v>
      </c>
      <c r="C148" s="10" t="s">
        <v>16</v>
      </c>
      <c r="D148" s="10" t="s">
        <v>411</v>
      </c>
      <c r="E148" s="11">
        <v>9403</v>
      </c>
      <c r="F148" s="10" t="s">
        <v>412</v>
      </c>
      <c r="G148" s="11" t="s">
        <v>413</v>
      </c>
      <c r="H148" s="12">
        <v>8369</v>
      </c>
    </row>
    <row r="149" spans="1:8" ht="27" customHeight="1">
      <c r="A149" s="13" t="s">
        <v>502</v>
      </c>
      <c r="B149" s="14" t="s">
        <v>170</v>
      </c>
      <c r="C149" s="14" t="s">
        <v>16</v>
      </c>
      <c r="D149" s="14" t="s">
        <v>503</v>
      </c>
      <c r="E149" s="15">
        <v>8800</v>
      </c>
      <c r="F149" s="14" t="s">
        <v>504</v>
      </c>
      <c r="G149" s="15" t="s">
        <v>24</v>
      </c>
      <c r="H149" s="16">
        <v>4011</v>
      </c>
    </row>
    <row r="150" spans="1:8" ht="27" customHeight="1">
      <c r="A150" s="9" t="s">
        <v>502</v>
      </c>
      <c r="B150" s="10" t="s">
        <v>505</v>
      </c>
      <c r="C150" s="10" t="s">
        <v>16</v>
      </c>
      <c r="D150" s="10" t="s">
        <v>488</v>
      </c>
      <c r="E150" s="11">
        <v>8030</v>
      </c>
      <c r="F150" s="10" t="s">
        <v>23</v>
      </c>
      <c r="G150" s="11" t="s">
        <v>24</v>
      </c>
      <c r="H150" s="12">
        <v>10554</v>
      </c>
    </row>
    <row r="151" spans="1:8" ht="27" customHeight="1">
      <c r="A151" s="13" t="s">
        <v>502</v>
      </c>
      <c r="B151" s="14" t="s">
        <v>506</v>
      </c>
      <c r="C151" s="14" t="s">
        <v>10</v>
      </c>
      <c r="D151" s="14" t="s">
        <v>507</v>
      </c>
      <c r="E151" s="15">
        <v>8640</v>
      </c>
      <c r="F151" s="14" t="s">
        <v>508</v>
      </c>
      <c r="G151" s="15" t="s">
        <v>413</v>
      </c>
      <c r="H151" s="16">
        <v>16050</v>
      </c>
    </row>
    <row r="152" spans="1:8" ht="27" customHeight="1">
      <c r="A152" s="9" t="s">
        <v>509</v>
      </c>
      <c r="B152" s="10" t="s">
        <v>293</v>
      </c>
      <c r="C152" s="10" t="s">
        <v>16</v>
      </c>
      <c r="D152" s="10" t="s">
        <v>510</v>
      </c>
      <c r="E152" s="11">
        <v>8700</v>
      </c>
      <c r="F152" s="10" t="s">
        <v>511</v>
      </c>
      <c r="G152" s="11" t="s">
        <v>24</v>
      </c>
      <c r="H152" s="12">
        <v>6750</v>
      </c>
    </row>
    <row r="153" spans="1:8" ht="27" customHeight="1">
      <c r="A153" s="13" t="s">
        <v>512</v>
      </c>
      <c r="B153" s="14" t="s">
        <v>513</v>
      </c>
      <c r="C153" s="14" t="s">
        <v>10</v>
      </c>
      <c r="D153" s="14" t="s">
        <v>514</v>
      </c>
      <c r="E153" s="15">
        <v>5453</v>
      </c>
      <c r="F153" s="14" t="s">
        <v>515</v>
      </c>
      <c r="G153" s="15" t="s">
        <v>29</v>
      </c>
      <c r="H153" s="16">
        <v>19134</v>
      </c>
    </row>
    <row r="154" spans="1:8" ht="27" customHeight="1">
      <c r="A154" s="9" t="s">
        <v>516</v>
      </c>
      <c r="B154" s="10" t="s">
        <v>517</v>
      </c>
      <c r="C154" s="10" t="s">
        <v>10</v>
      </c>
      <c r="D154" s="10" t="s">
        <v>518</v>
      </c>
      <c r="E154" s="11">
        <v>8008</v>
      </c>
      <c r="F154" s="10" t="s">
        <v>23</v>
      </c>
      <c r="G154" s="11" t="s">
        <v>24</v>
      </c>
      <c r="H154" s="12">
        <v>8901</v>
      </c>
    </row>
    <row r="155" spans="1:8" ht="27" customHeight="1">
      <c r="A155" s="13" t="s">
        <v>519</v>
      </c>
      <c r="B155" s="14" t="s">
        <v>208</v>
      </c>
      <c r="C155" s="14" t="s">
        <v>16</v>
      </c>
      <c r="D155" s="14" t="s">
        <v>520</v>
      </c>
      <c r="E155" s="15">
        <v>8021</v>
      </c>
      <c r="F155" s="14" t="s">
        <v>23</v>
      </c>
      <c r="G155" s="15" t="s">
        <v>24</v>
      </c>
      <c r="H155" s="16">
        <v>6232</v>
      </c>
    </row>
    <row r="156" spans="1:8" ht="27" customHeight="1">
      <c r="A156" s="9" t="s">
        <v>521</v>
      </c>
      <c r="B156" s="10" t="s">
        <v>522</v>
      </c>
      <c r="C156" s="10" t="s">
        <v>10</v>
      </c>
      <c r="D156" s="10" t="s">
        <v>520</v>
      </c>
      <c r="E156" s="11">
        <v>8021</v>
      </c>
      <c r="F156" s="10" t="s">
        <v>23</v>
      </c>
      <c r="G156" s="11" t="s">
        <v>24</v>
      </c>
      <c r="H156" s="12">
        <v>4802</v>
      </c>
    </row>
    <row r="157" spans="1:8" ht="27" customHeight="1">
      <c r="A157" s="13" t="s">
        <v>523</v>
      </c>
      <c r="B157" s="14" t="s">
        <v>43</v>
      </c>
      <c r="C157" s="14" t="s">
        <v>16</v>
      </c>
      <c r="D157" s="14" t="s">
        <v>524</v>
      </c>
      <c r="E157" s="15">
        <v>1260</v>
      </c>
      <c r="F157" s="14" t="s">
        <v>525</v>
      </c>
      <c r="G157" s="15" t="s">
        <v>156</v>
      </c>
      <c r="H157" s="16">
        <v>14927</v>
      </c>
    </row>
    <row r="158" spans="1:8" ht="27" customHeight="1">
      <c r="A158" s="9" t="s">
        <v>526</v>
      </c>
      <c r="B158" s="10" t="s">
        <v>39</v>
      </c>
      <c r="C158" s="10" t="s">
        <v>16</v>
      </c>
      <c r="D158" s="10" t="s">
        <v>470</v>
      </c>
      <c r="E158" s="11">
        <v>8952</v>
      </c>
      <c r="F158" s="10" t="s">
        <v>471</v>
      </c>
      <c r="G158" s="11" t="s">
        <v>24</v>
      </c>
      <c r="H158" s="12">
        <v>20895</v>
      </c>
    </row>
    <row r="159" spans="1:8" ht="27" customHeight="1">
      <c r="A159" s="13" t="s">
        <v>527</v>
      </c>
      <c r="B159" s="14" t="s">
        <v>183</v>
      </c>
      <c r="C159" s="14" t="s">
        <v>16</v>
      </c>
      <c r="D159" s="14" t="s">
        <v>528</v>
      </c>
      <c r="E159" s="15">
        <v>8500</v>
      </c>
      <c r="F159" s="14" t="s">
        <v>529</v>
      </c>
      <c r="G159" s="15" t="s">
        <v>221</v>
      </c>
      <c r="H159" s="16">
        <v>1983</v>
      </c>
    </row>
    <row r="160" spans="1:8" ht="27" customHeight="1">
      <c r="A160" s="9" t="s">
        <v>530</v>
      </c>
      <c r="B160" s="10" t="s">
        <v>531</v>
      </c>
      <c r="C160" s="10" t="s">
        <v>10</v>
      </c>
      <c r="D160" s="10" t="s">
        <v>532</v>
      </c>
      <c r="E160" s="11">
        <v>6900</v>
      </c>
      <c r="F160" s="10" t="s">
        <v>533</v>
      </c>
      <c r="G160" s="11" t="s">
        <v>318</v>
      </c>
      <c r="H160" s="12">
        <v>3907</v>
      </c>
    </row>
    <row r="161" spans="1:8" ht="27" customHeight="1">
      <c r="A161" s="13" t="s">
        <v>534</v>
      </c>
      <c r="B161" s="14" t="s">
        <v>535</v>
      </c>
      <c r="C161" s="14" t="s">
        <v>16</v>
      </c>
      <c r="D161" s="14" t="s">
        <v>536</v>
      </c>
      <c r="E161" s="15">
        <v>8800</v>
      </c>
      <c r="F161" s="14" t="s">
        <v>504</v>
      </c>
      <c r="G161" s="15" t="s">
        <v>24</v>
      </c>
      <c r="H161" s="16">
        <v>4910</v>
      </c>
    </row>
    <row r="162" spans="1:8" ht="27" customHeight="1">
      <c r="A162" s="9" t="s">
        <v>537</v>
      </c>
      <c r="B162" s="10" t="s">
        <v>538</v>
      </c>
      <c r="C162" s="10" t="s">
        <v>16</v>
      </c>
      <c r="D162" s="10" t="s">
        <v>539</v>
      </c>
      <c r="E162" s="11">
        <v>3184</v>
      </c>
      <c r="F162" s="10" t="s">
        <v>540</v>
      </c>
      <c r="G162" s="11" t="s">
        <v>50</v>
      </c>
      <c r="H162" s="12">
        <v>14109</v>
      </c>
    </row>
    <row r="163" spans="1:8" ht="27" customHeight="1">
      <c r="A163" s="13" t="s">
        <v>541</v>
      </c>
      <c r="B163" s="14" t="s">
        <v>542</v>
      </c>
      <c r="C163" s="14" t="s">
        <v>10</v>
      </c>
      <c r="D163" s="14" t="s">
        <v>543</v>
      </c>
      <c r="E163" s="15">
        <v>8032</v>
      </c>
      <c r="F163" s="14" t="s">
        <v>23</v>
      </c>
      <c r="G163" s="15" t="s">
        <v>24</v>
      </c>
      <c r="H163" s="16">
        <v>15604</v>
      </c>
    </row>
    <row r="164" spans="1:8" ht="27" customHeight="1">
      <c r="A164" s="9" t="s">
        <v>544</v>
      </c>
      <c r="B164" s="10" t="s">
        <v>337</v>
      </c>
      <c r="C164" s="10" t="s">
        <v>16</v>
      </c>
      <c r="D164" s="10" t="s">
        <v>545</v>
      </c>
      <c r="E164" s="11">
        <v>3800</v>
      </c>
      <c r="F164" s="10" t="s">
        <v>546</v>
      </c>
      <c r="G164" s="11" t="s">
        <v>34</v>
      </c>
      <c r="H164" s="12">
        <v>6685</v>
      </c>
    </row>
    <row r="165" spans="1:8" ht="27" customHeight="1">
      <c r="A165" s="13" t="s">
        <v>547</v>
      </c>
      <c r="B165" s="14" t="s">
        <v>548</v>
      </c>
      <c r="C165" s="14" t="s">
        <v>16</v>
      </c>
      <c r="D165" s="14" t="s">
        <v>549</v>
      </c>
      <c r="E165" s="15">
        <v>6006</v>
      </c>
      <c r="F165" s="14" t="s">
        <v>18</v>
      </c>
      <c r="G165" s="15" t="s">
        <v>19</v>
      </c>
      <c r="H165" s="16">
        <v>13458</v>
      </c>
    </row>
    <row r="166" spans="1:8" ht="27" customHeight="1">
      <c r="A166" s="9" t="s">
        <v>550</v>
      </c>
      <c r="B166" s="10" t="s">
        <v>166</v>
      </c>
      <c r="C166" s="10" t="s">
        <v>16</v>
      </c>
      <c r="D166" s="10" t="s">
        <v>551</v>
      </c>
      <c r="E166" s="11">
        <v>4708</v>
      </c>
      <c r="F166" s="10" t="s">
        <v>237</v>
      </c>
      <c r="G166" s="11" t="s">
        <v>114</v>
      </c>
      <c r="H166" s="12">
        <v>3964</v>
      </c>
    </row>
    <row r="167" spans="1:8" ht="27" customHeight="1">
      <c r="A167" s="13" t="s">
        <v>552</v>
      </c>
      <c r="B167" s="14" t="s">
        <v>460</v>
      </c>
      <c r="C167" s="14" t="s">
        <v>10</v>
      </c>
      <c r="D167" s="14" t="s">
        <v>553</v>
      </c>
      <c r="E167" s="15">
        <v>1701</v>
      </c>
      <c r="F167" s="14" t="s">
        <v>49</v>
      </c>
      <c r="G167" s="15" t="s">
        <v>50</v>
      </c>
      <c r="H167" s="16">
        <v>3963</v>
      </c>
    </row>
    <row r="168" spans="1:8" ht="27" customHeight="1">
      <c r="A168" s="9" t="s">
        <v>554</v>
      </c>
      <c r="B168" s="10" t="s">
        <v>176</v>
      </c>
      <c r="C168" s="10" t="s">
        <v>16</v>
      </c>
      <c r="D168" s="10" t="s">
        <v>180</v>
      </c>
      <c r="E168" s="11">
        <v>3645</v>
      </c>
      <c r="F168" s="10" t="s">
        <v>181</v>
      </c>
      <c r="G168" s="11" t="s">
        <v>34</v>
      </c>
      <c r="H168" s="12">
        <v>6517</v>
      </c>
    </row>
    <row r="169" spans="1:8" ht="27" customHeight="1">
      <c r="A169" s="13" t="s">
        <v>555</v>
      </c>
      <c r="B169" s="14" t="s">
        <v>192</v>
      </c>
      <c r="C169" s="14" t="s">
        <v>16</v>
      </c>
      <c r="D169" s="14" t="s">
        <v>556</v>
      </c>
      <c r="E169" s="15">
        <v>3008</v>
      </c>
      <c r="F169" s="14" t="s">
        <v>33</v>
      </c>
      <c r="G169" s="15" t="s">
        <v>34</v>
      </c>
      <c r="H169" s="16">
        <v>6114</v>
      </c>
    </row>
    <row r="170" spans="1:8" ht="27" customHeight="1">
      <c r="A170" s="9" t="s">
        <v>557</v>
      </c>
      <c r="B170" s="10" t="s">
        <v>351</v>
      </c>
      <c r="C170" s="10" t="s">
        <v>16</v>
      </c>
      <c r="D170" s="10" t="s">
        <v>558</v>
      </c>
      <c r="E170" s="11">
        <v>8034</v>
      </c>
      <c r="F170" s="10" t="s">
        <v>23</v>
      </c>
      <c r="G170" s="11" t="s">
        <v>24</v>
      </c>
      <c r="H170" s="12">
        <v>18755</v>
      </c>
    </row>
    <row r="171" spans="1:8" ht="27" customHeight="1">
      <c r="A171" s="13" t="s">
        <v>559</v>
      </c>
      <c r="B171" s="14" t="s">
        <v>560</v>
      </c>
      <c r="C171" s="14" t="s">
        <v>10</v>
      </c>
      <c r="D171" s="14" t="s">
        <v>427</v>
      </c>
      <c r="E171" s="15">
        <v>3014</v>
      </c>
      <c r="F171" s="14" t="s">
        <v>33</v>
      </c>
      <c r="G171" s="15" t="s">
        <v>34</v>
      </c>
      <c r="H171" s="16">
        <v>6517</v>
      </c>
    </row>
    <row r="172" spans="1:8" ht="27" customHeight="1">
      <c r="A172" s="9" t="s">
        <v>561</v>
      </c>
      <c r="B172" s="10" t="s">
        <v>562</v>
      </c>
      <c r="C172" s="10" t="s">
        <v>10</v>
      </c>
      <c r="D172" s="10" t="s">
        <v>17</v>
      </c>
      <c r="E172" s="11">
        <v>6000</v>
      </c>
      <c r="F172" s="10" t="s">
        <v>18</v>
      </c>
      <c r="G172" s="11" t="s">
        <v>19</v>
      </c>
      <c r="H172" s="12">
        <v>656565</v>
      </c>
    </row>
    <row r="173" spans="1:8" ht="27" customHeight="1">
      <c r="A173" s="13" t="s">
        <v>563</v>
      </c>
      <c r="B173" s="14" t="s">
        <v>564</v>
      </c>
      <c r="C173" s="14" t="s">
        <v>10</v>
      </c>
      <c r="D173" s="14" t="s">
        <v>565</v>
      </c>
      <c r="E173" s="15">
        <v>3185</v>
      </c>
      <c r="F173" s="14" t="s">
        <v>190</v>
      </c>
      <c r="G173" s="15" t="s">
        <v>50</v>
      </c>
      <c r="H173" s="16">
        <v>7830</v>
      </c>
    </row>
    <row r="174" spans="1:8" ht="27" customHeight="1">
      <c r="A174" s="9" t="s">
        <v>566</v>
      </c>
      <c r="B174" s="10" t="s">
        <v>355</v>
      </c>
      <c r="C174" s="10" t="s">
        <v>16</v>
      </c>
      <c r="D174" s="10" t="s">
        <v>427</v>
      </c>
      <c r="E174" s="11">
        <v>8046</v>
      </c>
      <c r="F174" s="10" t="s">
        <v>23</v>
      </c>
      <c r="G174" s="11" t="s">
        <v>24</v>
      </c>
      <c r="H174" s="12">
        <v>18797</v>
      </c>
    </row>
    <row r="175" spans="1:8" ht="27" customHeight="1">
      <c r="A175" s="13" t="s">
        <v>567</v>
      </c>
      <c r="B175" s="14" t="s">
        <v>568</v>
      </c>
      <c r="C175" s="14" t="s">
        <v>16</v>
      </c>
      <c r="D175" s="14" t="s">
        <v>569</v>
      </c>
      <c r="E175" s="15">
        <v>3645</v>
      </c>
      <c r="F175" s="14" t="s">
        <v>181</v>
      </c>
      <c r="G175" s="15" t="s">
        <v>34</v>
      </c>
      <c r="H175" s="16">
        <v>15326</v>
      </c>
    </row>
    <row r="176" spans="1:8" ht="27" customHeight="1">
      <c r="A176" s="9" t="s">
        <v>570</v>
      </c>
      <c r="B176" s="10" t="s">
        <v>355</v>
      </c>
      <c r="C176" s="10" t="s">
        <v>16</v>
      </c>
      <c r="D176" s="10" t="s">
        <v>571</v>
      </c>
      <c r="E176" s="11">
        <v>4500</v>
      </c>
      <c r="F176" s="10" t="s">
        <v>275</v>
      </c>
      <c r="G176" s="11" t="s">
        <v>114</v>
      </c>
      <c r="H176" s="12">
        <v>6500</v>
      </c>
    </row>
    <row r="177" spans="1:8" ht="27" customHeight="1">
      <c r="A177" s="13" t="s">
        <v>572</v>
      </c>
      <c r="B177" s="14" t="s">
        <v>43</v>
      </c>
      <c r="C177" s="14" t="s">
        <v>16</v>
      </c>
      <c r="D177" s="14" t="s">
        <v>573</v>
      </c>
      <c r="E177" s="15">
        <v>1024</v>
      </c>
      <c r="F177" s="14" t="s">
        <v>574</v>
      </c>
      <c r="G177" s="15" t="s">
        <v>156</v>
      </c>
      <c r="H177" s="16">
        <v>1537</v>
      </c>
    </row>
    <row r="178" spans="1:8" ht="27" customHeight="1">
      <c r="A178" s="9" t="s">
        <v>575</v>
      </c>
      <c r="B178" s="10" t="s">
        <v>576</v>
      </c>
      <c r="C178" s="10" t="s">
        <v>10</v>
      </c>
      <c r="D178" s="10" t="s">
        <v>577</v>
      </c>
      <c r="E178" s="11">
        <v>2532</v>
      </c>
      <c r="F178" s="10" t="s">
        <v>578</v>
      </c>
      <c r="G178" s="11" t="s">
        <v>34</v>
      </c>
      <c r="H178" s="12">
        <v>3768</v>
      </c>
    </row>
    <row r="179" spans="1:8" ht="27" customHeight="1">
      <c r="A179" s="13" t="s">
        <v>579</v>
      </c>
      <c r="B179" s="14" t="s">
        <v>580</v>
      </c>
      <c r="C179" s="14" t="s">
        <v>10</v>
      </c>
      <c r="D179" s="14" t="s">
        <v>581</v>
      </c>
      <c r="E179" s="15">
        <v>6386</v>
      </c>
      <c r="F179" s="14" t="s">
        <v>582</v>
      </c>
      <c r="G179" s="15" t="s">
        <v>583</v>
      </c>
      <c r="H179" s="16">
        <v>3765</v>
      </c>
    </row>
    <row r="180" spans="1:8" ht="27" customHeight="1">
      <c r="A180" s="9" t="s">
        <v>584</v>
      </c>
      <c r="B180" s="10" t="s">
        <v>585</v>
      </c>
      <c r="C180" s="10" t="s">
        <v>16</v>
      </c>
      <c r="D180" s="10" t="s">
        <v>586</v>
      </c>
      <c r="E180" s="11">
        <v>6023</v>
      </c>
      <c r="F180" s="10" t="s">
        <v>587</v>
      </c>
      <c r="G180" s="11" t="s">
        <v>19</v>
      </c>
      <c r="H180" s="12">
        <v>19499</v>
      </c>
    </row>
    <row r="181" spans="1:8" ht="27" customHeight="1">
      <c r="A181" s="13" t="s">
        <v>588</v>
      </c>
      <c r="B181" s="14" t="s">
        <v>589</v>
      </c>
      <c r="C181" s="14" t="s">
        <v>16</v>
      </c>
      <c r="D181" s="14" t="s">
        <v>590</v>
      </c>
      <c r="E181" s="15">
        <v>1260</v>
      </c>
      <c r="F181" s="14" t="s">
        <v>525</v>
      </c>
      <c r="G181" s="15" t="s">
        <v>156</v>
      </c>
      <c r="H181" s="16">
        <v>3685</v>
      </c>
    </row>
    <row r="182" spans="1:8" ht="27" customHeight="1">
      <c r="A182" s="9" t="s">
        <v>591</v>
      </c>
      <c r="B182" s="10" t="s">
        <v>329</v>
      </c>
      <c r="C182" s="10" t="s">
        <v>16</v>
      </c>
      <c r="D182" s="10" t="s">
        <v>357</v>
      </c>
      <c r="E182" s="11">
        <v>1762</v>
      </c>
      <c r="F182" s="10" t="s">
        <v>358</v>
      </c>
      <c r="G182" s="11" t="s">
        <v>50</v>
      </c>
      <c r="H182" s="12">
        <v>15546</v>
      </c>
    </row>
    <row r="183" spans="1:8" ht="27" customHeight="1">
      <c r="A183" s="13" t="s">
        <v>592</v>
      </c>
      <c r="B183" s="14" t="s">
        <v>593</v>
      </c>
      <c r="C183" s="14" t="s">
        <v>16</v>
      </c>
      <c r="D183" s="14" t="s">
        <v>594</v>
      </c>
      <c r="E183" s="15">
        <v>1752</v>
      </c>
      <c r="F183" s="14" t="s">
        <v>122</v>
      </c>
      <c r="G183" s="15" t="s">
        <v>50</v>
      </c>
      <c r="H183" s="16">
        <v>8835</v>
      </c>
    </row>
    <row r="184" spans="1:8" ht="27" customHeight="1">
      <c r="A184" s="9" t="s">
        <v>595</v>
      </c>
      <c r="B184" s="10" t="s">
        <v>460</v>
      </c>
      <c r="C184" s="10" t="s">
        <v>10</v>
      </c>
      <c r="D184" s="10" t="s">
        <v>596</v>
      </c>
      <c r="E184" s="11">
        <v>1207</v>
      </c>
      <c r="F184" s="10" t="s">
        <v>225</v>
      </c>
      <c r="G184" s="11" t="s">
        <v>131</v>
      </c>
      <c r="H184" s="12">
        <v>19245</v>
      </c>
    </row>
    <row r="185" spans="1:8" ht="27" customHeight="1">
      <c r="A185" s="13" t="s">
        <v>597</v>
      </c>
      <c r="B185" s="14" t="s">
        <v>598</v>
      </c>
      <c r="C185" s="14" t="s">
        <v>10</v>
      </c>
      <c r="D185" s="14" t="s">
        <v>599</v>
      </c>
      <c r="E185" s="15">
        <v>6004</v>
      </c>
      <c r="F185" s="14" t="s">
        <v>18</v>
      </c>
      <c r="G185" s="15" t="s">
        <v>19</v>
      </c>
      <c r="H185" s="16">
        <v>16305</v>
      </c>
    </row>
    <row r="186" spans="1:8" ht="27" customHeight="1">
      <c r="A186" s="9" t="s">
        <v>600</v>
      </c>
      <c r="B186" s="10" t="s">
        <v>211</v>
      </c>
      <c r="C186" s="10" t="s">
        <v>16</v>
      </c>
      <c r="D186" s="10" t="s">
        <v>601</v>
      </c>
      <c r="E186" s="11">
        <v>8472</v>
      </c>
      <c r="F186" s="10" t="s">
        <v>353</v>
      </c>
      <c r="G186" s="11" t="s">
        <v>24</v>
      </c>
      <c r="H186" s="12">
        <v>13806</v>
      </c>
    </row>
    <row r="187" spans="1:8" ht="27" customHeight="1">
      <c r="A187" s="13" t="s">
        <v>602</v>
      </c>
      <c r="B187" s="14" t="s">
        <v>364</v>
      </c>
      <c r="C187" s="14" t="s">
        <v>16</v>
      </c>
      <c r="D187" s="14" t="s">
        <v>17</v>
      </c>
      <c r="E187" s="15">
        <v>6000</v>
      </c>
      <c r="F187" s="14" t="s">
        <v>18</v>
      </c>
      <c r="G187" s="15" t="s">
        <v>19</v>
      </c>
      <c r="H187" s="16">
        <v>17706</v>
      </c>
    </row>
    <row r="188" spans="1:8" ht="27" customHeight="1">
      <c r="A188" s="9" t="s">
        <v>603</v>
      </c>
      <c r="B188" s="10" t="s">
        <v>604</v>
      </c>
      <c r="C188" s="10" t="s">
        <v>16</v>
      </c>
      <c r="D188" s="10" t="s">
        <v>605</v>
      </c>
      <c r="E188" s="11">
        <v>8400</v>
      </c>
      <c r="F188" s="10" t="s">
        <v>76</v>
      </c>
      <c r="G188" s="11" t="s">
        <v>24</v>
      </c>
      <c r="H188" s="12">
        <v>3764</v>
      </c>
    </row>
    <row r="189" spans="1:8" ht="27" customHeight="1">
      <c r="A189" s="13" t="s">
        <v>606</v>
      </c>
      <c r="B189" s="14" t="s">
        <v>166</v>
      </c>
      <c r="C189" s="14" t="s">
        <v>16</v>
      </c>
      <c r="D189" s="14" t="s">
        <v>607</v>
      </c>
      <c r="E189" s="15">
        <v>3400</v>
      </c>
      <c r="F189" s="14" t="s">
        <v>608</v>
      </c>
      <c r="G189" s="15" t="s">
        <v>34</v>
      </c>
      <c r="H189" s="16">
        <v>15391</v>
      </c>
    </row>
    <row r="190" spans="1:8" ht="27" customHeight="1">
      <c r="A190" s="9" t="s">
        <v>609</v>
      </c>
      <c r="B190" s="10" t="s">
        <v>610</v>
      </c>
      <c r="C190" s="10" t="s">
        <v>16</v>
      </c>
      <c r="D190" s="10" t="s">
        <v>611</v>
      </c>
      <c r="E190" s="11">
        <v>8730</v>
      </c>
      <c r="F190" s="10" t="s">
        <v>612</v>
      </c>
      <c r="G190" s="11" t="s">
        <v>413</v>
      </c>
      <c r="H190" s="12">
        <v>2435</v>
      </c>
    </row>
    <row r="191" spans="1:8" ht="27" customHeight="1">
      <c r="A191" s="13" t="s">
        <v>613</v>
      </c>
      <c r="B191" s="14" t="s">
        <v>614</v>
      </c>
      <c r="C191" s="14" t="s">
        <v>16</v>
      </c>
      <c r="D191" s="14" t="s">
        <v>615</v>
      </c>
      <c r="E191" s="15">
        <v>3005</v>
      </c>
      <c r="F191" s="14" t="s">
        <v>33</v>
      </c>
      <c r="G191" s="15" t="s">
        <v>34</v>
      </c>
      <c r="H191" s="16">
        <v>5109</v>
      </c>
    </row>
    <row r="192" spans="1:8" ht="27" customHeight="1">
      <c r="A192" s="9" t="s">
        <v>616</v>
      </c>
      <c r="B192" s="10" t="s">
        <v>304</v>
      </c>
      <c r="C192" s="10" t="s">
        <v>16</v>
      </c>
      <c r="D192" s="10" t="s">
        <v>617</v>
      </c>
      <c r="E192" s="11">
        <v>8600</v>
      </c>
      <c r="F192" s="10" t="s">
        <v>240</v>
      </c>
      <c r="G192" s="11" t="s">
        <v>24</v>
      </c>
      <c r="H192" s="12">
        <v>3764</v>
      </c>
    </row>
    <row r="193" spans="1:8" ht="27" customHeight="1">
      <c r="A193" s="13" t="s">
        <v>618</v>
      </c>
      <c r="B193" s="14" t="s">
        <v>619</v>
      </c>
      <c r="C193" s="14" t="s">
        <v>16</v>
      </c>
      <c r="D193" s="14" t="s">
        <v>330</v>
      </c>
      <c r="E193" s="15">
        <v>2502</v>
      </c>
      <c r="F193" s="14" t="s">
        <v>620</v>
      </c>
      <c r="G193" s="15" t="s">
        <v>34</v>
      </c>
      <c r="H193" s="16">
        <v>16778</v>
      </c>
    </row>
    <row r="194" spans="1:8" ht="27" customHeight="1">
      <c r="A194" s="9" t="s">
        <v>621</v>
      </c>
      <c r="B194" s="10" t="s">
        <v>622</v>
      </c>
      <c r="C194" s="10" t="s">
        <v>16</v>
      </c>
      <c r="D194" s="10" t="s">
        <v>623</v>
      </c>
      <c r="E194" s="11">
        <v>8180</v>
      </c>
      <c r="F194" s="10" t="s">
        <v>624</v>
      </c>
      <c r="G194" s="11" t="s">
        <v>24</v>
      </c>
      <c r="H194" s="12">
        <v>3759</v>
      </c>
    </row>
    <row r="195" spans="1:8" ht="27" customHeight="1">
      <c r="A195" s="13" t="s">
        <v>625</v>
      </c>
      <c r="B195" s="14" t="s">
        <v>626</v>
      </c>
      <c r="C195" s="14" t="s">
        <v>16</v>
      </c>
      <c r="D195" s="14" t="s">
        <v>627</v>
      </c>
      <c r="E195" s="15">
        <v>3027</v>
      </c>
      <c r="F195" s="14" t="s">
        <v>33</v>
      </c>
      <c r="G195" s="15" t="s">
        <v>34</v>
      </c>
      <c r="H195" s="16">
        <v>6318</v>
      </c>
    </row>
    <row r="196" spans="1:8" ht="27" customHeight="1">
      <c r="A196" s="9" t="s">
        <v>628</v>
      </c>
      <c r="B196" s="10" t="s">
        <v>355</v>
      </c>
      <c r="C196" s="10" t="s">
        <v>16</v>
      </c>
      <c r="D196" s="10" t="s">
        <v>629</v>
      </c>
      <c r="E196" s="11">
        <v>3098</v>
      </c>
      <c r="F196" s="10" t="s">
        <v>630</v>
      </c>
      <c r="G196" s="11" t="s">
        <v>34</v>
      </c>
      <c r="H196" s="12">
        <v>6294</v>
      </c>
    </row>
    <row r="197" spans="1:8" ht="27" customHeight="1">
      <c r="A197" s="13" t="s">
        <v>631</v>
      </c>
      <c r="B197" s="14" t="s">
        <v>355</v>
      </c>
      <c r="C197" s="14" t="s">
        <v>16</v>
      </c>
      <c r="D197" s="14" t="s">
        <v>632</v>
      </c>
      <c r="E197" s="15">
        <v>3613</v>
      </c>
      <c r="F197" s="14" t="s">
        <v>633</v>
      </c>
      <c r="G197" s="15" t="s">
        <v>34</v>
      </c>
      <c r="H197" s="16">
        <v>10833</v>
      </c>
    </row>
    <row r="198" spans="1:8" ht="27" customHeight="1">
      <c r="A198" s="9" t="s">
        <v>634</v>
      </c>
      <c r="B198" s="10" t="s">
        <v>635</v>
      </c>
      <c r="C198" s="10" t="s">
        <v>16</v>
      </c>
      <c r="D198" s="10" t="s">
        <v>636</v>
      </c>
      <c r="E198" s="11">
        <v>8021</v>
      </c>
      <c r="F198" s="10" t="s">
        <v>23</v>
      </c>
      <c r="G198" s="11" t="s">
        <v>24</v>
      </c>
      <c r="H198" s="12">
        <v>9543</v>
      </c>
    </row>
    <row r="199" spans="1:8" ht="27" customHeight="1">
      <c r="A199" s="13" t="s">
        <v>637</v>
      </c>
      <c r="B199" s="14" t="s">
        <v>101</v>
      </c>
      <c r="C199" s="14" t="s">
        <v>16</v>
      </c>
      <c r="D199" s="14" t="s">
        <v>75</v>
      </c>
      <c r="E199" s="15">
        <v>8400</v>
      </c>
      <c r="F199" s="14" t="s">
        <v>76</v>
      </c>
      <c r="G199" s="15" t="s">
        <v>24</v>
      </c>
      <c r="H199" s="16">
        <v>17471</v>
      </c>
    </row>
    <row r="200" spans="1:8" ht="27" customHeight="1">
      <c r="A200" s="9" t="s">
        <v>638</v>
      </c>
      <c r="B200" s="10" t="s">
        <v>43</v>
      </c>
      <c r="C200" s="10" t="s">
        <v>16</v>
      </c>
      <c r="D200" s="10" t="s">
        <v>639</v>
      </c>
      <c r="E200" s="11">
        <v>3084</v>
      </c>
      <c r="F200" s="10" t="s">
        <v>640</v>
      </c>
      <c r="G200" s="11" t="s">
        <v>34</v>
      </c>
      <c r="H200" s="12">
        <v>8573</v>
      </c>
    </row>
    <row r="201" spans="1:8" ht="27" customHeight="1">
      <c r="A201" s="13" t="s">
        <v>641</v>
      </c>
      <c r="B201" s="14" t="s">
        <v>43</v>
      </c>
      <c r="C201" s="14" t="s">
        <v>16</v>
      </c>
      <c r="D201" s="14" t="s">
        <v>642</v>
      </c>
      <c r="E201" s="15">
        <v>1723</v>
      </c>
      <c r="F201" s="14" t="s">
        <v>194</v>
      </c>
      <c r="G201" s="15" t="s">
        <v>50</v>
      </c>
      <c r="H201" s="16">
        <v>20013</v>
      </c>
    </row>
    <row r="202" spans="1:8" ht="27" customHeight="1">
      <c r="A202" s="9" t="s">
        <v>643</v>
      </c>
      <c r="B202" s="10" t="s">
        <v>312</v>
      </c>
      <c r="C202" s="10" t="s">
        <v>16</v>
      </c>
      <c r="D202" s="10" t="s">
        <v>644</v>
      </c>
      <c r="E202" s="11">
        <v>4552</v>
      </c>
      <c r="F202" s="10" t="s">
        <v>645</v>
      </c>
      <c r="G202" s="11" t="s">
        <v>114</v>
      </c>
      <c r="H202" s="12">
        <v>2388</v>
      </c>
    </row>
    <row r="203" spans="1:8" ht="27" customHeight="1">
      <c r="A203" s="13" t="s">
        <v>643</v>
      </c>
      <c r="B203" s="14" t="s">
        <v>646</v>
      </c>
      <c r="C203" s="14" t="s">
        <v>16</v>
      </c>
      <c r="D203" s="14" t="s">
        <v>647</v>
      </c>
      <c r="E203" s="15">
        <v>1950</v>
      </c>
      <c r="F203" s="14" t="s">
        <v>648</v>
      </c>
      <c r="G203" s="15" t="s">
        <v>649</v>
      </c>
      <c r="H203" s="16">
        <v>3338</v>
      </c>
    </row>
    <row r="204" spans="1:8" ht="27" customHeight="1">
      <c r="A204" s="9" t="s">
        <v>650</v>
      </c>
      <c r="B204" s="10" t="s">
        <v>651</v>
      </c>
      <c r="C204" s="10" t="s">
        <v>16</v>
      </c>
      <c r="D204" s="10" t="s">
        <v>652</v>
      </c>
      <c r="E204" s="11">
        <v>3018</v>
      </c>
      <c r="F204" s="10" t="s">
        <v>33</v>
      </c>
      <c r="G204" s="11" t="s">
        <v>34</v>
      </c>
      <c r="H204" s="12">
        <v>13724</v>
      </c>
    </row>
    <row r="205" spans="1:8" ht="27" customHeight="1">
      <c r="A205" s="13" t="s">
        <v>653</v>
      </c>
      <c r="B205" s="14" t="s">
        <v>43</v>
      </c>
      <c r="C205" s="14" t="s">
        <v>16</v>
      </c>
      <c r="D205" s="14" t="s">
        <v>654</v>
      </c>
      <c r="E205" s="15">
        <v>3185</v>
      </c>
      <c r="F205" s="14" t="s">
        <v>190</v>
      </c>
      <c r="G205" s="15" t="s">
        <v>50</v>
      </c>
      <c r="H205" s="16">
        <v>6250</v>
      </c>
    </row>
    <row r="206" spans="1:8" ht="27" customHeight="1">
      <c r="A206" s="9" t="s">
        <v>655</v>
      </c>
      <c r="B206" s="10" t="s">
        <v>208</v>
      </c>
      <c r="C206" s="10" t="s">
        <v>16</v>
      </c>
      <c r="D206" s="10" t="s">
        <v>656</v>
      </c>
      <c r="E206" s="11">
        <v>3186</v>
      </c>
      <c r="F206" s="10" t="s">
        <v>657</v>
      </c>
      <c r="G206" s="11" t="s">
        <v>50</v>
      </c>
      <c r="H206" s="12">
        <v>9239</v>
      </c>
    </row>
    <row r="207" spans="1:8" ht="27" customHeight="1">
      <c r="A207" s="13" t="s">
        <v>658</v>
      </c>
      <c r="B207" s="14" t="s">
        <v>659</v>
      </c>
      <c r="C207" s="14" t="s">
        <v>10</v>
      </c>
      <c r="D207" s="14" t="s">
        <v>660</v>
      </c>
      <c r="E207" s="15">
        <v>1720</v>
      </c>
      <c r="F207" s="14" t="s">
        <v>661</v>
      </c>
      <c r="G207" s="15" t="s">
        <v>50</v>
      </c>
      <c r="H207" s="16">
        <v>3153</v>
      </c>
    </row>
    <row r="208" spans="1:8" ht="27" customHeight="1">
      <c r="A208" s="9" t="s">
        <v>658</v>
      </c>
      <c r="B208" s="10" t="s">
        <v>662</v>
      </c>
      <c r="C208" s="10" t="s">
        <v>16</v>
      </c>
      <c r="D208" s="10" t="s">
        <v>663</v>
      </c>
      <c r="E208" s="11">
        <v>1618</v>
      </c>
      <c r="F208" s="10" t="s">
        <v>664</v>
      </c>
      <c r="G208" s="11" t="s">
        <v>50</v>
      </c>
      <c r="H208" s="12">
        <v>8130</v>
      </c>
    </row>
    <row r="209" spans="1:8" ht="27" customHeight="1">
      <c r="A209" s="13" t="s">
        <v>665</v>
      </c>
      <c r="B209" s="14" t="s">
        <v>666</v>
      </c>
      <c r="C209" s="14" t="s">
        <v>10</v>
      </c>
      <c r="D209" s="14" t="s">
        <v>667</v>
      </c>
      <c r="E209" s="15">
        <v>1763</v>
      </c>
      <c r="F209" s="14" t="s">
        <v>84</v>
      </c>
      <c r="G209" s="15" t="s">
        <v>50</v>
      </c>
      <c r="H209" s="16">
        <v>4664</v>
      </c>
    </row>
    <row r="210" spans="1:8" ht="27" customHeight="1">
      <c r="A210" s="9" t="s">
        <v>668</v>
      </c>
      <c r="B210" s="10" t="s">
        <v>78</v>
      </c>
      <c r="C210" s="10" t="s">
        <v>16</v>
      </c>
      <c r="D210" s="10" t="s">
        <v>669</v>
      </c>
      <c r="E210" s="11">
        <v>1700</v>
      </c>
      <c r="F210" s="10" t="s">
        <v>49</v>
      </c>
      <c r="G210" s="11" t="s">
        <v>50</v>
      </c>
      <c r="H210" s="12">
        <v>3633</v>
      </c>
    </row>
    <row r="211" spans="1:8" ht="27" customHeight="1">
      <c r="A211" s="13" t="s">
        <v>668</v>
      </c>
      <c r="B211" s="14" t="s">
        <v>211</v>
      </c>
      <c r="C211" s="14" t="s">
        <v>16</v>
      </c>
      <c r="D211" s="14" t="s">
        <v>670</v>
      </c>
      <c r="E211" s="15">
        <v>3184</v>
      </c>
      <c r="F211" s="14" t="s">
        <v>540</v>
      </c>
      <c r="G211" s="15" t="s">
        <v>50</v>
      </c>
      <c r="H211" s="16">
        <v>7724</v>
      </c>
    </row>
    <row r="212" spans="1:8" ht="27" customHeight="1">
      <c r="A212" s="9" t="s">
        <v>668</v>
      </c>
      <c r="B212" s="10" t="s">
        <v>517</v>
      </c>
      <c r="C212" s="10" t="s">
        <v>10</v>
      </c>
      <c r="D212" s="10" t="s">
        <v>671</v>
      </c>
      <c r="E212" s="11">
        <v>1700</v>
      </c>
      <c r="F212" s="10" t="s">
        <v>49</v>
      </c>
      <c r="G212" s="11" t="s">
        <v>50</v>
      </c>
      <c r="H212" s="12">
        <v>1697</v>
      </c>
    </row>
    <row r="213" spans="1:8" ht="27" customHeight="1">
      <c r="A213" s="13" t="s">
        <v>672</v>
      </c>
      <c r="B213" s="14" t="s">
        <v>673</v>
      </c>
      <c r="C213" s="14" t="s">
        <v>16</v>
      </c>
      <c r="D213" s="14" t="s">
        <v>674</v>
      </c>
      <c r="E213" s="15">
        <v>1880</v>
      </c>
      <c r="F213" s="14" t="s">
        <v>675</v>
      </c>
      <c r="G213" s="15" t="s">
        <v>156</v>
      </c>
      <c r="H213" s="16">
        <v>866</v>
      </c>
    </row>
    <row r="214" spans="1:8" ht="27" customHeight="1">
      <c r="A214" s="9" t="s">
        <v>672</v>
      </c>
      <c r="B214" s="10" t="s">
        <v>676</v>
      </c>
      <c r="C214" s="10" t="s">
        <v>16</v>
      </c>
      <c r="D214" s="10" t="s">
        <v>677</v>
      </c>
      <c r="E214" s="11">
        <v>3011</v>
      </c>
      <c r="F214" s="10" t="s">
        <v>33</v>
      </c>
      <c r="G214" s="11" t="s">
        <v>34</v>
      </c>
      <c r="H214" s="12">
        <v>799</v>
      </c>
    </row>
    <row r="215" spans="1:8" ht="27" customHeight="1">
      <c r="A215" s="13" t="s">
        <v>678</v>
      </c>
      <c r="B215" s="14" t="s">
        <v>679</v>
      </c>
      <c r="C215" s="14" t="s">
        <v>10</v>
      </c>
      <c r="D215" s="14" t="s">
        <v>680</v>
      </c>
      <c r="E215" s="15">
        <v>4314</v>
      </c>
      <c r="F215" s="14" t="s">
        <v>681</v>
      </c>
      <c r="G215" s="15" t="s">
        <v>29</v>
      </c>
      <c r="H215" s="16">
        <v>15127</v>
      </c>
    </row>
    <row r="216" spans="1:8" ht="27" customHeight="1">
      <c r="A216" s="9" t="s">
        <v>682</v>
      </c>
      <c r="B216" s="10" t="s">
        <v>683</v>
      </c>
      <c r="C216" s="10" t="s">
        <v>16</v>
      </c>
      <c r="D216" s="10" t="s">
        <v>684</v>
      </c>
      <c r="E216" s="11">
        <v>1700</v>
      </c>
      <c r="F216" s="10" t="s">
        <v>49</v>
      </c>
      <c r="G216" s="11" t="s">
        <v>50</v>
      </c>
      <c r="H216" s="12">
        <v>9772</v>
      </c>
    </row>
    <row r="217" spans="1:8" ht="27" customHeight="1">
      <c r="A217" s="13" t="s">
        <v>685</v>
      </c>
      <c r="B217" s="14" t="s">
        <v>686</v>
      </c>
      <c r="C217" s="14" t="s">
        <v>16</v>
      </c>
      <c r="D217" s="14" t="s">
        <v>687</v>
      </c>
      <c r="E217" s="15">
        <v>3178</v>
      </c>
      <c r="F217" s="14" t="s">
        <v>688</v>
      </c>
      <c r="G217" s="15" t="s">
        <v>50</v>
      </c>
      <c r="H217" s="16">
        <v>2155</v>
      </c>
    </row>
    <row r="218" spans="1:8" ht="27" customHeight="1">
      <c r="A218" s="9" t="s">
        <v>689</v>
      </c>
      <c r="B218" s="10" t="s">
        <v>690</v>
      </c>
      <c r="C218" s="10" t="s">
        <v>10</v>
      </c>
      <c r="D218" s="10" t="s">
        <v>691</v>
      </c>
      <c r="E218" s="11">
        <v>3182</v>
      </c>
      <c r="F218" s="10" t="s">
        <v>692</v>
      </c>
      <c r="G218" s="11" t="s">
        <v>50</v>
      </c>
      <c r="H218" s="12">
        <v>5435</v>
      </c>
    </row>
    <row r="219" spans="1:8" ht="27" customHeight="1">
      <c r="A219" s="13" t="s">
        <v>693</v>
      </c>
      <c r="B219" s="14" t="s">
        <v>694</v>
      </c>
      <c r="C219" s="14" t="s">
        <v>10</v>
      </c>
      <c r="D219" s="14" t="s">
        <v>695</v>
      </c>
      <c r="E219" s="15">
        <v>1700</v>
      </c>
      <c r="F219" s="14" t="s">
        <v>49</v>
      </c>
      <c r="G219" s="15" t="s">
        <v>50</v>
      </c>
      <c r="H219" s="16">
        <v>3600</v>
      </c>
    </row>
    <row r="220" spans="1:8" ht="27" customHeight="1">
      <c r="A220" s="9" t="s">
        <v>696</v>
      </c>
      <c r="B220" s="10" t="s">
        <v>697</v>
      </c>
      <c r="C220" s="10" t="s">
        <v>16</v>
      </c>
      <c r="D220" s="10" t="s">
        <v>698</v>
      </c>
      <c r="E220" s="11">
        <v>3184</v>
      </c>
      <c r="F220" s="10" t="s">
        <v>540</v>
      </c>
      <c r="G220" s="11" t="s">
        <v>50</v>
      </c>
      <c r="H220" s="12">
        <v>1373</v>
      </c>
    </row>
    <row r="221" spans="1:8" ht="27" customHeight="1">
      <c r="A221" s="13" t="s">
        <v>696</v>
      </c>
      <c r="B221" s="14" t="s">
        <v>36</v>
      </c>
      <c r="C221" s="14" t="s">
        <v>10</v>
      </c>
      <c r="D221" s="14" t="s">
        <v>699</v>
      </c>
      <c r="E221" s="15">
        <v>3184</v>
      </c>
      <c r="F221" s="14" t="s">
        <v>540</v>
      </c>
      <c r="G221" s="15" t="s">
        <v>50</v>
      </c>
      <c r="H221" s="16">
        <v>2185</v>
      </c>
    </row>
    <row r="222" spans="1:8" ht="27" customHeight="1">
      <c r="A222" s="9" t="s">
        <v>700</v>
      </c>
      <c r="B222" s="10" t="s">
        <v>701</v>
      </c>
      <c r="C222" s="10" t="s">
        <v>16</v>
      </c>
      <c r="D222" s="10" t="s">
        <v>702</v>
      </c>
      <c r="E222" s="11">
        <v>3186</v>
      </c>
      <c r="F222" s="10" t="s">
        <v>657</v>
      </c>
      <c r="G222" s="11" t="s">
        <v>50</v>
      </c>
      <c r="H222" s="12">
        <v>2470</v>
      </c>
    </row>
    <row r="223" spans="1:8" ht="27" customHeight="1">
      <c r="A223" s="13" t="s">
        <v>703</v>
      </c>
      <c r="B223" s="14" t="s">
        <v>432</v>
      </c>
      <c r="C223" s="14" t="s">
        <v>16</v>
      </c>
      <c r="D223" s="14" t="s">
        <v>704</v>
      </c>
      <c r="E223" s="15">
        <v>1752</v>
      </c>
      <c r="F223" s="14" t="s">
        <v>122</v>
      </c>
      <c r="G223" s="15" t="s">
        <v>50</v>
      </c>
      <c r="H223" s="16">
        <v>6151</v>
      </c>
    </row>
    <row r="224" spans="1:8" ht="27" customHeight="1">
      <c r="A224" s="9" t="s">
        <v>705</v>
      </c>
      <c r="B224" s="10" t="s">
        <v>706</v>
      </c>
      <c r="C224" s="10" t="s">
        <v>10</v>
      </c>
      <c r="D224" s="10" t="s">
        <v>707</v>
      </c>
      <c r="E224" s="11">
        <v>3008</v>
      </c>
      <c r="F224" s="10" t="s">
        <v>33</v>
      </c>
      <c r="G224" s="11" t="s">
        <v>34</v>
      </c>
      <c r="H224" s="12">
        <v>6081</v>
      </c>
    </row>
    <row r="225" spans="1:8" ht="27" customHeight="1">
      <c r="A225" s="13" t="s">
        <v>708</v>
      </c>
      <c r="B225" s="14" t="s">
        <v>443</v>
      </c>
      <c r="C225" s="14" t="s">
        <v>16</v>
      </c>
      <c r="D225" s="14" t="s">
        <v>709</v>
      </c>
      <c r="E225" s="15">
        <v>3280</v>
      </c>
      <c r="F225" s="14" t="s">
        <v>710</v>
      </c>
      <c r="G225" s="15" t="s">
        <v>50</v>
      </c>
      <c r="H225" s="16">
        <v>20168</v>
      </c>
    </row>
    <row r="226" spans="1:8" ht="27" customHeight="1">
      <c r="A226" s="9" t="s">
        <v>711</v>
      </c>
      <c r="B226" s="10" t="s">
        <v>712</v>
      </c>
      <c r="C226" s="10" t="s">
        <v>16</v>
      </c>
      <c r="D226" s="10" t="s">
        <v>713</v>
      </c>
      <c r="E226" s="11">
        <v>1740</v>
      </c>
      <c r="F226" s="10" t="s">
        <v>714</v>
      </c>
      <c r="G226" s="11" t="s">
        <v>50</v>
      </c>
      <c r="H226" s="12">
        <v>5947</v>
      </c>
    </row>
    <row r="227" spans="1:8" ht="27" customHeight="1">
      <c r="A227" s="13" t="s">
        <v>711</v>
      </c>
      <c r="B227" s="14" t="s">
        <v>715</v>
      </c>
      <c r="C227" s="14" t="s">
        <v>10</v>
      </c>
      <c r="D227" s="14" t="s">
        <v>716</v>
      </c>
      <c r="E227" s="15">
        <v>1712</v>
      </c>
      <c r="F227" s="14" t="s">
        <v>717</v>
      </c>
      <c r="G227" s="15" t="s">
        <v>50</v>
      </c>
      <c r="H227" s="16">
        <v>5978</v>
      </c>
    </row>
    <row r="228" spans="1:8" ht="27" customHeight="1">
      <c r="A228" s="9" t="s">
        <v>718</v>
      </c>
      <c r="B228" s="10" t="s">
        <v>719</v>
      </c>
      <c r="C228" s="10" t="s">
        <v>16</v>
      </c>
      <c r="D228" s="10" t="s">
        <v>267</v>
      </c>
      <c r="E228" s="11">
        <v>3186</v>
      </c>
      <c r="F228" s="10" t="s">
        <v>657</v>
      </c>
      <c r="G228" s="11" t="s">
        <v>50</v>
      </c>
      <c r="H228" s="12">
        <v>17250</v>
      </c>
    </row>
    <row r="229" spans="1:8" ht="27" customHeight="1">
      <c r="A229" s="13" t="s">
        <v>720</v>
      </c>
      <c r="B229" s="14" t="s">
        <v>721</v>
      </c>
      <c r="C229" s="14" t="s">
        <v>16</v>
      </c>
      <c r="D229" s="14" t="s">
        <v>722</v>
      </c>
      <c r="E229" s="15">
        <v>3008</v>
      </c>
      <c r="F229" s="14" t="s">
        <v>33</v>
      </c>
      <c r="G229" s="15" t="s">
        <v>34</v>
      </c>
      <c r="H229" s="16">
        <v>15723</v>
      </c>
    </row>
    <row r="230" spans="1:8" ht="27" customHeight="1">
      <c r="A230" s="9" t="s">
        <v>723</v>
      </c>
      <c r="B230" s="10" t="s">
        <v>622</v>
      </c>
      <c r="C230" s="10" t="s">
        <v>16</v>
      </c>
      <c r="D230" s="10" t="s">
        <v>724</v>
      </c>
      <c r="E230" s="11">
        <v>3182</v>
      </c>
      <c r="F230" s="10" t="s">
        <v>692</v>
      </c>
      <c r="G230" s="11" t="s">
        <v>50</v>
      </c>
      <c r="H230" s="12">
        <v>15916</v>
      </c>
    </row>
    <row r="231" spans="1:8" ht="27" customHeight="1">
      <c r="A231" s="13" t="s">
        <v>725</v>
      </c>
      <c r="B231" s="14" t="s">
        <v>56</v>
      </c>
      <c r="C231" s="14" t="s">
        <v>16</v>
      </c>
      <c r="D231" s="14" t="s">
        <v>726</v>
      </c>
      <c r="E231" s="15">
        <v>3182</v>
      </c>
      <c r="F231" s="14" t="s">
        <v>692</v>
      </c>
      <c r="G231" s="15" t="s">
        <v>50</v>
      </c>
      <c r="H231" s="16">
        <v>3537</v>
      </c>
    </row>
    <row r="232" spans="1:8" ht="27" customHeight="1">
      <c r="A232" s="9" t="s">
        <v>727</v>
      </c>
      <c r="B232" s="10" t="s">
        <v>728</v>
      </c>
      <c r="C232" s="10" t="s">
        <v>16</v>
      </c>
      <c r="D232" s="10" t="s">
        <v>729</v>
      </c>
      <c r="E232" s="11">
        <v>3185</v>
      </c>
      <c r="F232" s="10" t="s">
        <v>190</v>
      </c>
      <c r="G232" s="11" t="s">
        <v>50</v>
      </c>
      <c r="H232" s="12">
        <v>6206</v>
      </c>
    </row>
    <row r="233" spans="1:8" ht="27" customHeight="1">
      <c r="A233" s="13" t="s">
        <v>730</v>
      </c>
      <c r="B233" s="14" t="s">
        <v>43</v>
      </c>
      <c r="C233" s="14" t="s">
        <v>16</v>
      </c>
      <c r="D233" s="14" t="s">
        <v>731</v>
      </c>
      <c r="E233" s="15">
        <v>1794</v>
      </c>
      <c r="F233" s="14" t="s">
        <v>732</v>
      </c>
      <c r="G233" s="15" t="s">
        <v>50</v>
      </c>
      <c r="H233" s="16">
        <v>8700</v>
      </c>
    </row>
    <row r="234" spans="1:8" ht="27" customHeight="1">
      <c r="A234" s="9" t="s">
        <v>733</v>
      </c>
      <c r="B234" s="10" t="s">
        <v>205</v>
      </c>
      <c r="C234" s="10" t="s">
        <v>16</v>
      </c>
      <c r="D234" s="10" t="s">
        <v>734</v>
      </c>
      <c r="E234" s="11">
        <v>1784</v>
      </c>
      <c r="F234" s="10" t="s">
        <v>735</v>
      </c>
      <c r="G234" s="11" t="s">
        <v>50</v>
      </c>
      <c r="H234" s="12">
        <v>2275</v>
      </c>
    </row>
    <row r="235" spans="1:8" ht="27" customHeight="1">
      <c r="A235" s="13" t="s">
        <v>736</v>
      </c>
      <c r="B235" s="14" t="s">
        <v>737</v>
      </c>
      <c r="C235" s="14" t="s">
        <v>16</v>
      </c>
      <c r="D235" s="14" t="s">
        <v>738</v>
      </c>
      <c r="E235" s="15">
        <v>1712</v>
      </c>
      <c r="F235" s="14" t="s">
        <v>717</v>
      </c>
      <c r="G235" s="15" t="s">
        <v>50</v>
      </c>
      <c r="H235" s="16">
        <v>3248</v>
      </c>
    </row>
    <row r="236" spans="1:8" ht="27" customHeight="1">
      <c r="A236" s="9" t="s">
        <v>739</v>
      </c>
      <c r="B236" s="10" t="s">
        <v>712</v>
      </c>
      <c r="C236" s="10" t="s">
        <v>16</v>
      </c>
      <c r="D236" s="10" t="s">
        <v>740</v>
      </c>
      <c r="E236" s="11">
        <v>3018</v>
      </c>
      <c r="F236" s="10" t="s">
        <v>33</v>
      </c>
      <c r="G236" s="11" t="s">
        <v>34</v>
      </c>
      <c r="H236" s="12">
        <v>11813</v>
      </c>
    </row>
    <row r="237" spans="1:8" ht="27" customHeight="1">
      <c r="A237" s="13" t="s">
        <v>741</v>
      </c>
      <c r="B237" s="14" t="s">
        <v>380</v>
      </c>
      <c r="C237" s="14" t="s">
        <v>10</v>
      </c>
      <c r="D237" s="14" t="s">
        <v>742</v>
      </c>
      <c r="E237" s="15">
        <v>3178</v>
      </c>
      <c r="F237" s="14" t="s">
        <v>688</v>
      </c>
      <c r="G237" s="15" t="s">
        <v>50</v>
      </c>
      <c r="H237" s="16">
        <v>457808</v>
      </c>
    </row>
    <row r="238" spans="1:8" ht="27" customHeight="1">
      <c r="A238" s="9" t="s">
        <v>743</v>
      </c>
      <c r="B238" s="10" t="s">
        <v>176</v>
      </c>
      <c r="C238" s="10" t="s">
        <v>16</v>
      </c>
      <c r="D238" s="10" t="s">
        <v>744</v>
      </c>
      <c r="E238" s="11">
        <v>3184</v>
      </c>
      <c r="F238" s="10" t="s">
        <v>540</v>
      </c>
      <c r="G238" s="11" t="s">
        <v>50</v>
      </c>
      <c r="H238" s="12">
        <v>5912</v>
      </c>
    </row>
    <row r="239" spans="1:8" ht="27" customHeight="1">
      <c r="A239" s="13" t="s">
        <v>745</v>
      </c>
      <c r="B239" s="14" t="s">
        <v>746</v>
      </c>
      <c r="C239" s="14" t="s">
        <v>16</v>
      </c>
      <c r="D239" s="14" t="s">
        <v>747</v>
      </c>
      <c r="E239" s="15">
        <v>3172</v>
      </c>
      <c r="F239" s="14" t="s">
        <v>748</v>
      </c>
      <c r="G239" s="15" t="s">
        <v>34</v>
      </c>
      <c r="H239" s="16">
        <v>5909</v>
      </c>
    </row>
    <row r="240" spans="1:8" ht="27" customHeight="1">
      <c r="A240" s="9" t="s">
        <v>749</v>
      </c>
      <c r="B240" s="10" t="s">
        <v>750</v>
      </c>
      <c r="C240" s="10" t="s">
        <v>16</v>
      </c>
      <c r="D240" s="10" t="s">
        <v>751</v>
      </c>
      <c r="E240" s="11">
        <v>8050</v>
      </c>
      <c r="F240" s="10" t="s">
        <v>23</v>
      </c>
      <c r="G240" s="11" t="s">
        <v>24</v>
      </c>
      <c r="H240" s="12">
        <v>20963</v>
      </c>
    </row>
    <row r="241" spans="1:8" ht="27" customHeight="1">
      <c r="A241" s="13" t="s">
        <v>752</v>
      </c>
      <c r="B241" s="14" t="s">
        <v>304</v>
      </c>
      <c r="C241" s="14" t="s">
        <v>16</v>
      </c>
      <c r="D241" s="14" t="s">
        <v>753</v>
      </c>
      <c r="E241" s="15">
        <v>4104</v>
      </c>
      <c r="F241" s="14" t="s">
        <v>754</v>
      </c>
      <c r="G241" s="15" t="s">
        <v>400</v>
      </c>
      <c r="H241" s="16">
        <v>1071</v>
      </c>
    </row>
    <row r="242" spans="1:8" ht="27" customHeight="1">
      <c r="A242" s="9" t="s">
        <v>752</v>
      </c>
      <c r="B242" s="10" t="s">
        <v>755</v>
      </c>
      <c r="C242" s="10" t="s">
        <v>10</v>
      </c>
      <c r="D242" s="10" t="s">
        <v>756</v>
      </c>
      <c r="E242" s="11">
        <v>3084</v>
      </c>
      <c r="F242" s="10" t="s">
        <v>640</v>
      </c>
      <c r="G242" s="11" t="s">
        <v>34</v>
      </c>
      <c r="H242" s="12">
        <v>18538</v>
      </c>
    </row>
    <row r="243" spans="1:8" ht="27" customHeight="1">
      <c r="A243" s="13" t="s">
        <v>757</v>
      </c>
      <c r="B243" s="14" t="s">
        <v>758</v>
      </c>
      <c r="C243" s="14" t="s">
        <v>16</v>
      </c>
      <c r="D243" s="14" t="s">
        <v>759</v>
      </c>
      <c r="E243" s="15">
        <v>3007</v>
      </c>
      <c r="F243" s="14" t="s">
        <v>33</v>
      </c>
      <c r="G243" s="15" t="s">
        <v>34</v>
      </c>
      <c r="H243" s="16">
        <v>5761</v>
      </c>
    </row>
    <row r="244" spans="1:8" ht="27" customHeight="1">
      <c r="A244" s="9" t="s">
        <v>757</v>
      </c>
      <c r="B244" s="10" t="s">
        <v>760</v>
      </c>
      <c r="C244" s="10" t="s">
        <v>16</v>
      </c>
      <c r="D244" s="10" t="s">
        <v>761</v>
      </c>
      <c r="E244" s="11">
        <v>1701</v>
      </c>
      <c r="F244" s="10" t="s">
        <v>49</v>
      </c>
      <c r="G244" s="11" t="s">
        <v>50</v>
      </c>
      <c r="H244" s="12">
        <v>12722</v>
      </c>
    </row>
    <row r="245" spans="1:8" ht="27" customHeight="1">
      <c r="A245" s="13" t="s">
        <v>757</v>
      </c>
      <c r="B245" s="14" t="s">
        <v>762</v>
      </c>
      <c r="C245" s="14" t="s">
        <v>16</v>
      </c>
      <c r="D245" s="14" t="s">
        <v>17</v>
      </c>
      <c r="E245" s="15">
        <v>6000</v>
      </c>
      <c r="F245" s="14" t="s">
        <v>18</v>
      </c>
      <c r="G245" s="15" t="s">
        <v>19</v>
      </c>
      <c r="H245" s="16">
        <v>5440</v>
      </c>
    </row>
    <row r="246" spans="1:8" ht="27" customHeight="1">
      <c r="A246" s="9" t="s">
        <v>763</v>
      </c>
      <c r="B246" s="10" t="s">
        <v>43</v>
      </c>
      <c r="C246" s="10" t="s">
        <v>16</v>
      </c>
      <c r="D246" s="10" t="s">
        <v>271</v>
      </c>
      <c r="E246" s="11">
        <v>3006</v>
      </c>
      <c r="F246" s="10" t="s">
        <v>33</v>
      </c>
      <c r="G246" s="11" t="s">
        <v>34</v>
      </c>
      <c r="H246" s="12">
        <v>18267</v>
      </c>
    </row>
    <row r="247" spans="1:8" ht="27" customHeight="1">
      <c r="A247" s="13" t="s">
        <v>108</v>
      </c>
      <c r="B247" s="14" t="s">
        <v>78</v>
      </c>
      <c r="C247" s="14" t="s">
        <v>16</v>
      </c>
      <c r="D247" s="14" t="s">
        <v>368</v>
      </c>
      <c r="E247" s="15">
        <v>8124</v>
      </c>
      <c r="F247" s="14" t="s">
        <v>369</v>
      </c>
      <c r="G247" s="15" t="s">
        <v>24</v>
      </c>
      <c r="H247" s="16">
        <v>16566</v>
      </c>
    </row>
    <row r="248" spans="1:8" ht="27" customHeight="1">
      <c r="A248" s="9" t="s">
        <v>764</v>
      </c>
      <c r="B248" s="10" t="s">
        <v>765</v>
      </c>
      <c r="C248" s="10" t="s">
        <v>10</v>
      </c>
      <c r="D248" s="10" t="s">
        <v>766</v>
      </c>
      <c r="E248" s="11">
        <v>3600</v>
      </c>
      <c r="F248" s="10" t="s">
        <v>767</v>
      </c>
      <c r="G248" s="11" t="s">
        <v>34</v>
      </c>
      <c r="H248" s="12">
        <v>10331</v>
      </c>
    </row>
    <row r="249" spans="1:8" ht="27" customHeight="1">
      <c r="A249" s="13" t="s">
        <v>768</v>
      </c>
      <c r="B249" s="14" t="s">
        <v>769</v>
      </c>
      <c r="C249" s="14" t="s">
        <v>10</v>
      </c>
      <c r="D249" s="14" t="s">
        <v>770</v>
      </c>
      <c r="E249" s="15">
        <v>2502</v>
      </c>
      <c r="F249" s="14" t="s">
        <v>620</v>
      </c>
      <c r="G249" s="15" t="s">
        <v>34</v>
      </c>
      <c r="H249" s="16">
        <v>3168</v>
      </c>
    </row>
    <row r="250" spans="1:8" ht="27" customHeight="1">
      <c r="A250" s="9" t="s">
        <v>771</v>
      </c>
      <c r="B250" s="10" t="s">
        <v>772</v>
      </c>
      <c r="C250" s="10" t="s">
        <v>10</v>
      </c>
      <c r="D250" s="10" t="s">
        <v>773</v>
      </c>
      <c r="E250" s="11">
        <v>8006</v>
      </c>
      <c r="F250" s="10" t="s">
        <v>23</v>
      </c>
      <c r="G250" s="11" t="s">
        <v>50</v>
      </c>
      <c r="H250" s="12">
        <v>5881</v>
      </c>
    </row>
    <row r="251" spans="1:8" ht="27" customHeight="1">
      <c r="A251" s="13" t="s">
        <v>774</v>
      </c>
      <c r="B251" s="14" t="s">
        <v>775</v>
      </c>
      <c r="C251" s="14" t="s">
        <v>10</v>
      </c>
      <c r="D251" s="14" t="s">
        <v>776</v>
      </c>
      <c r="E251" s="15">
        <v>1700</v>
      </c>
      <c r="F251" s="14" t="s">
        <v>49</v>
      </c>
      <c r="G251" s="15" t="s">
        <v>50</v>
      </c>
      <c r="H251" s="16">
        <v>5852</v>
      </c>
    </row>
    <row r="252" spans="1:8" ht="27" customHeight="1">
      <c r="A252" s="9" t="s">
        <v>777</v>
      </c>
      <c r="B252" s="10" t="s">
        <v>673</v>
      </c>
      <c r="C252" s="10" t="s">
        <v>16</v>
      </c>
      <c r="D252" s="10" t="s">
        <v>778</v>
      </c>
      <c r="E252" s="11">
        <v>3003</v>
      </c>
      <c r="F252" s="10" t="s">
        <v>33</v>
      </c>
      <c r="G252" s="11" t="s">
        <v>34</v>
      </c>
      <c r="H252" s="12">
        <v>10152</v>
      </c>
    </row>
    <row r="253" spans="1:8" ht="27" customHeight="1">
      <c r="A253" s="13" t="s">
        <v>779</v>
      </c>
      <c r="B253" s="14" t="s">
        <v>780</v>
      </c>
      <c r="C253" s="14" t="s">
        <v>16</v>
      </c>
      <c r="D253" s="14" t="s">
        <v>11</v>
      </c>
      <c r="E253" s="15">
        <v>6331</v>
      </c>
      <c r="F253" s="14" t="s">
        <v>12</v>
      </c>
      <c r="G253" s="15" t="s">
        <v>13</v>
      </c>
      <c r="H253" s="16">
        <v>8442</v>
      </c>
    </row>
    <row r="254" spans="1:8" ht="27" customHeight="1">
      <c r="A254" s="9" t="s">
        <v>104</v>
      </c>
      <c r="B254" s="10" t="s">
        <v>43</v>
      </c>
      <c r="C254" s="10" t="s">
        <v>16</v>
      </c>
      <c r="D254" s="10" t="s">
        <v>781</v>
      </c>
      <c r="E254" s="11">
        <v>1700</v>
      </c>
      <c r="F254" s="10" t="s">
        <v>49</v>
      </c>
      <c r="G254" s="11" t="s">
        <v>50</v>
      </c>
      <c r="H254" s="12">
        <v>3036</v>
      </c>
    </row>
    <row r="255" spans="1:8" ht="27" customHeight="1">
      <c r="A255" s="13" t="s">
        <v>782</v>
      </c>
      <c r="B255" s="14" t="s">
        <v>783</v>
      </c>
      <c r="C255" s="14" t="s">
        <v>16</v>
      </c>
      <c r="D255" s="14" t="s">
        <v>784</v>
      </c>
      <c r="E255" s="15">
        <v>4104</v>
      </c>
      <c r="F255" s="14" t="s">
        <v>754</v>
      </c>
      <c r="G255" s="15" t="s">
        <v>400</v>
      </c>
      <c r="H255" s="16">
        <v>7521</v>
      </c>
    </row>
    <row r="256" spans="1:8" ht="27" customHeight="1">
      <c r="A256" s="9" t="s">
        <v>785</v>
      </c>
      <c r="B256" s="10" t="s">
        <v>786</v>
      </c>
      <c r="C256" s="10" t="s">
        <v>16</v>
      </c>
      <c r="D256" s="10" t="s">
        <v>254</v>
      </c>
      <c r="E256" s="11">
        <v>1700</v>
      </c>
      <c r="F256" s="10" t="s">
        <v>49</v>
      </c>
      <c r="G256" s="11" t="s">
        <v>50</v>
      </c>
      <c r="H256" s="12">
        <v>4672</v>
      </c>
    </row>
    <row r="257" spans="1:8" ht="27" customHeight="1">
      <c r="A257" s="13" t="s">
        <v>787</v>
      </c>
      <c r="B257" s="14" t="s">
        <v>788</v>
      </c>
      <c r="C257" s="14" t="s">
        <v>10</v>
      </c>
      <c r="D257" s="14" t="s">
        <v>789</v>
      </c>
      <c r="E257" s="15">
        <v>4055</v>
      </c>
      <c r="F257" s="14" t="s">
        <v>92</v>
      </c>
      <c r="G257" s="15" t="s">
        <v>93</v>
      </c>
      <c r="H257" s="16">
        <v>19623</v>
      </c>
    </row>
    <row r="258" spans="1:8" ht="27" customHeight="1">
      <c r="A258" s="9" t="s">
        <v>790</v>
      </c>
      <c r="B258" s="10" t="s">
        <v>662</v>
      </c>
      <c r="C258" s="10" t="s">
        <v>16</v>
      </c>
      <c r="D258" s="10" t="s">
        <v>791</v>
      </c>
      <c r="E258" s="11">
        <v>1700</v>
      </c>
      <c r="F258" s="10" t="s">
        <v>49</v>
      </c>
      <c r="G258" s="11" t="s">
        <v>50</v>
      </c>
      <c r="H258" s="12">
        <v>4971</v>
      </c>
    </row>
    <row r="259" spans="1:8" ht="27" customHeight="1">
      <c r="A259" s="13" t="s">
        <v>792</v>
      </c>
      <c r="B259" s="14" t="s">
        <v>43</v>
      </c>
      <c r="C259" s="14" t="s">
        <v>16</v>
      </c>
      <c r="D259" s="14" t="s">
        <v>793</v>
      </c>
      <c r="E259" s="15">
        <v>8004</v>
      </c>
      <c r="F259" s="14" t="s">
        <v>23</v>
      </c>
      <c r="G259" s="15" t="s">
        <v>24</v>
      </c>
      <c r="H259" s="16">
        <v>7215</v>
      </c>
    </row>
    <row r="260" spans="1:8" ht="27" customHeight="1">
      <c r="A260" s="9" t="s">
        <v>794</v>
      </c>
      <c r="B260" s="10" t="s">
        <v>662</v>
      </c>
      <c r="C260" s="10" t="s">
        <v>16</v>
      </c>
      <c r="D260" s="10" t="s">
        <v>795</v>
      </c>
      <c r="E260" s="11">
        <v>3008</v>
      </c>
      <c r="F260" s="10" t="s">
        <v>33</v>
      </c>
      <c r="G260" s="11" t="s">
        <v>34</v>
      </c>
      <c r="H260" s="12">
        <v>2770</v>
      </c>
    </row>
    <row r="261" spans="1:8" ht="27" customHeight="1">
      <c r="A261" s="13" t="s">
        <v>796</v>
      </c>
      <c r="B261" s="14" t="s">
        <v>43</v>
      </c>
      <c r="C261" s="14" t="s">
        <v>16</v>
      </c>
      <c r="D261" s="14" t="s">
        <v>75</v>
      </c>
      <c r="E261" s="15">
        <v>8400</v>
      </c>
      <c r="F261" s="14" t="s">
        <v>76</v>
      </c>
      <c r="G261" s="15" t="s">
        <v>24</v>
      </c>
      <c r="H261" s="16">
        <v>6335</v>
      </c>
    </row>
    <row r="262" spans="1:8" ht="27" customHeight="1">
      <c r="A262" s="9" t="s">
        <v>796</v>
      </c>
      <c r="B262" s="10" t="s">
        <v>797</v>
      </c>
      <c r="C262" s="10" t="s">
        <v>16</v>
      </c>
      <c r="D262" s="10" t="s">
        <v>798</v>
      </c>
      <c r="E262" s="11">
        <v>3000</v>
      </c>
      <c r="F262" s="10" t="s">
        <v>33</v>
      </c>
      <c r="G262" s="11" t="s">
        <v>34</v>
      </c>
      <c r="H262" s="12">
        <v>3753</v>
      </c>
    </row>
    <row r="263" spans="1:8" ht="27" customHeight="1">
      <c r="A263" s="13" t="s">
        <v>796</v>
      </c>
      <c r="B263" s="14" t="s">
        <v>799</v>
      </c>
      <c r="C263" s="14" t="s">
        <v>16</v>
      </c>
      <c r="D263" s="14" t="s">
        <v>800</v>
      </c>
      <c r="E263" s="15">
        <v>3185</v>
      </c>
      <c r="F263" s="14" t="s">
        <v>190</v>
      </c>
      <c r="G263" s="15" t="s">
        <v>50</v>
      </c>
      <c r="H263" s="16">
        <v>18265</v>
      </c>
    </row>
    <row r="264" spans="1:8" ht="27" customHeight="1">
      <c r="A264" s="9" t="s">
        <v>801</v>
      </c>
      <c r="B264" s="10" t="s">
        <v>802</v>
      </c>
      <c r="C264" s="10" t="s">
        <v>16</v>
      </c>
      <c r="D264" s="10" t="s">
        <v>803</v>
      </c>
      <c r="E264" s="11">
        <v>8212</v>
      </c>
      <c r="F264" s="10" t="s">
        <v>804</v>
      </c>
      <c r="G264" s="11" t="s">
        <v>805</v>
      </c>
      <c r="H264" s="12">
        <v>19720</v>
      </c>
    </row>
    <row r="265" spans="1:8" ht="27" customHeight="1">
      <c r="A265" s="13" t="s">
        <v>806</v>
      </c>
      <c r="B265" s="14" t="s">
        <v>807</v>
      </c>
      <c r="C265" s="14" t="s">
        <v>16</v>
      </c>
      <c r="D265" s="14" t="s">
        <v>808</v>
      </c>
      <c r="E265" s="15">
        <v>3011</v>
      </c>
      <c r="F265" s="14" t="s">
        <v>33</v>
      </c>
      <c r="G265" s="15" t="s">
        <v>34</v>
      </c>
      <c r="H265" s="16">
        <v>19275</v>
      </c>
    </row>
    <row r="266" spans="1:8" ht="27" customHeight="1">
      <c r="A266" s="9" t="s">
        <v>809</v>
      </c>
      <c r="B266" s="10" t="s">
        <v>202</v>
      </c>
      <c r="C266" s="10" t="s">
        <v>10</v>
      </c>
      <c r="D266" s="10" t="s">
        <v>810</v>
      </c>
      <c r="E266" s="11">
        <v>3001</v>
      </c>
      <c r="F266" s="10" t="s">
        <v>33</v>
      </c>
      <c r="G266" s="11" t="s">
        <v>34</v>
      </c>
      <c r="H266" s="12">
        <v>5815</v>
      </c>
    </row>
    <row r="267" spans="1:8" ht="27" customHeight="1">
      <c r="A267" s="13" t="s">
        <v>811</v>
      </c>
      <c r="B267" s="14" t="s">
        <v>355</v>
      </c>
      <c r="C267" s="14" t="s">
        <v>16</v>
      </c>
      <c r="D267" s="14" t="s">
        <v>812</v>
      </c>
      <c r="E267" s="15">
        <v>4052</v>
      </c>
      <c r="F267" s="14" t="s">
        <v>92</v>
      </c>
      <c r="G267" s="15" t="s">
        <v>93</v>
      </c>
      <c r="H267" s="16">
        <v>18071</v>
      </c>
    </row>
    <row r="268" spans="1:8" ht="27" customHeight="1">
      <c r="A268" s="9" t="s">
        <v>813</v>
      </c>
      <c r="B268" s="10" t="s">
        <v>814</v>
      </c>
      <c r="C268" s="10" t="s">
        <v>16</v>
      </c>
      <c r="D268" s="10" t="s">
        <v>815</v>
      </c>
      <c r="E268" s="11">
        <v>3900</v>
      </c>
      <c r="F268" s="10" t="s">
        <v>816</v>
      </c>
      <c r="G268" s="11" t="s">
        <v>649</v>
      </c>
      <c r="H268" s="12">
        <v>2839</v>
      </c>
    </row>
    <row r="269" spans="1:8" ht="27" customHeight="1">
      <c r="A269" s="13" t="s">
        <v>817</v>
      </c>
      <c r="B269" s="14" t="s">
        <v>818</v>
      </c>
      <c r="C269" s="14" t="s">
        <v>16</v>
      </c>
      <c r="D269" s="14" t="s">
        <v>819</v>
      </c>
      <c r="E269" s="15">
        <v>1197</v>
      </c>
      <c r="F269" s="14" t="s">
        <v>820</v>
      </c>
      <c r="G269" s="15" t="s">
        <v>156</v>
      </c>
      <c r="H269" s="16">
        <v>5775</v>
      </c>
    </row>
    <row r="270" spans="1:8" ht="27" customHeight="1">
      <c r="A270" s="9" t="s">
        <v>821</v>
      </c>
      <c r="B270" s="10" t="s">
        <v>141</v>
      </c>
      <c r="C270" s="10" t="s">
        <v>16</v>
      </c>
      <c r="D270" s="10" t="s">
        <v>822</v>
      </c>
      <c r="E270" s="11">
        <v>1700</v>
      </c>
      <c r="F270" s="10" t="s">
        <v>49</v>
      </c>
      <c r="G270" s="11" t="s">
        <v>50</v>
      </c>
      <c r="H270" s="12">
        <v>7738</v>
      </c>
    </row>
    <row r="271" spans="1:8" ht="27" customHeight="1">
      <c r="A271" s="13" t="s">
        <v>823</v>
      </c>
      <c r="B271" s="14" t="s">
        <v>355</v>
      </c>
      <c r="C271" s="14" t="s">
        <v>16</v>
      </c>
      <c r="D271" s="14" t="s">
        <v>543</v>
      </c>
      <c r="E271" s="15">
        <v>8032</v>
      </c>
      <c r="F271" s="14" t="s">
        <v>23</v>
      </c>
      <c r="G271" s="15" t="s">
        <v>24</v>
      </c>
      <c r="H271" s="16">
        <v>20896</v>
      </c>
    </row>
    <row r="272" spans="1:8" ht="27" customHeight="1">
      <c r="A272" s="9" t="s">
        <v>824</v>
      </c>
      <c r="B272" s="10" t="s">
        <v>141</v>
      </c>
      <c r="C272" s="10" t="s">
        <v>10</v>
      </c>
      <c r="D272" s="10" t="s">
        <v>549</v>
      </c>
      <c r="E272" s="11">
        <v>6006</v>
      </c>
      <c r="F272" s="10" t="s">
        <v>18</v>
      </c>
      <c r="G272" s="11" t="s">
        <v>19</v>
      </c>
      <c r="H272" s="12">
        <v>16149</v>
      </c>
    </row>
    <row r="273" spans="1:8" ht="27" customHeight="1">
      <c r="A273" s="13" t="s">
        <v>825</v>
      </c>
      <c r="B273" s="14" t="s">
        <v>826</v>
      </c>
      <c r="C273" s="14" t="s">
        <v>16</v>
      </c>
      <c r="D273" s="14" t="s">
        <v>827</v>
      </c>
      <c r="E273" s="15">
        <v>2072</v>
      </c>
      <c r="F273" s="14" t="s">
        <v>143</v>
      </c>
      <c r="G273" s="15" t="s">
        <v>144</v>
      </c>
      <c r="H273" s="16">
        <v>2839</v>
      </c>
    </row>
    <row r="274" spans="1:8" ht="27" customHeight="1">
      <c r="A274" s="9" t="s">
        <v>828</v>
      </c>
      <c r="B274" s="10" t="s">
        <v>829</v>
      </c>
      <c r="C274" s="10" t="s">
        <v>16</v>
      </c>
      <c r="D274" s="10" t="s">
        <v>830</v>
      </c>
      <c r="E274" s="11">
        <v>5036</v>
      </c>
      <c r="F274" s="10" t="s">
        <v>831</v>
      </c>
      <c r="G274" s="11" t="s">
        <v>29</v>
      </c>
      <c r="H274" s="12">
        <v>6139</v>
      </c>
    </row>
    <row r="275" spans="1:8" ht="27" customHeight="1">
      <c r="A275" s="13" t="s">
        <v>832</v>
      </c>
      <c r="B275" s="14" t="s">
        <v>312</v>
      </c>
      <c r="C275" s="14" t="s">
        <v>16</v>
      </c>
      <c r="D275" s="14" t="s">
        <v>427</v>
      </c>
      <c r="E275" s="15">
        <v>8021</v>
      </c>
      <c r="F275" s="14" t="s">
        <v>23</v>
      </c>
      <c r="G275" s="15" t="s">
        <v>24</v>
      </c>
      <c r="H275" s="16">
        <v>7938</v>
      </c>
    </row>
    <row r="276" spans="1:8" ht="27" customHeight="1">
      <c r="A276" s="9" t="s">
        <v>833</v>
      </c>
      <c r="B276" s="10" t="s">
        <v>834</v>
      </c>
      <c r="C276" s="10" t="s">
        <v>10</v>
      </c>
      <c r="D276" s="10" t="s">
        <v>427</v>
      </c>
      <c r="E276" s="11">
        <v>4001</v>
      </c>
      <c r="F276" s="10" t="s">
        <v>92</v>
      </c>
      <c r="G276" s="11" t="s">
        <v>93</v>
      </c>
      <c r="H276" s="12">
        <v>16532</v>
      </c>
    </row>
    <row r="277" spans="1:8" ht="27" customHeight="1">
      <c r="A277" s="13" t="s">
        <v>835</v>
      </c>
      <c r="B277" s="14" t="s">
        <v>807</v>
      </c>
      <c r="C277" s="14" t="s">
        <v>16</v>
      </c>
      <c r="D277" s="14" t="s">
        <v>836</v>
      </c>
      <c r="E277" s="15">
        <v>1812</v>
      </c>
      <c r="F277" s="14" t="s">
        <v>837</v>
      </c>
      <c r="G277" s="15" t="s">
        <v>156</v>
      </c>
      <c r="H277" s="16">
        <v>1740</v>
      </c>
    </row>
    <row r="278" spans="1:8" ht="27" customHeight="1">
      <c r="A278" s="9" t="s">
        <v>838</v>
      </c>
      <c r="B278" s="10" t="s">
        <v>839</v>
      </c>
      <c r="C278" s="10" t="s">
        <v>10</v>
      </c>
      <c r="D278" s="10" t="s">
        <v>840</v>
      </c>
      <c r="E278" s="11">
        <v>8820</v>
      </c>
      <c r="F278" s="10" t="s">
        <v>841</v>
      </c>
      <c r="G278" s="11" t="s">
        <v>24</v>
      </c>
      <c r="H278" s="12">
        <v>18705</v>
      </c>
    </row>
    <row r="279" spans="1:8" ht="27" customHeight="1">
      <c r="A279" s="13" t="s">
        <v>838</v>
      </c>
      <c r="B279" s="14" t="s">
        <v>811</v>
      </c>
      <c r="C279" s="14" t="s">
        <v>16</v>
      </c>
      <c r="D279" s="14" t="s">
        <v>842</v>
      </c>
      <c r="E279" s="15">
        <v>8600</v>
      </c>
      <c r="F279" s="14" t="s">
        <v>240</v>
      </c>
      <c r="G279" s="15" t="s">
        <v>24</v>
      </c>
      <c r="H279" s="16">
        <v>2675</v>
      </c>
    </row>
    <row r="280" spans="1:8" ht="27" customHeight="1">
      <c r="A280" s="9" t="s">
        <v>843</v>
      </c>
      <c r="B280" s="10" t="s">
        <v>43</v>
      </c>
      <c r="C280" s="10" t="s">
        <v>16</v>
      </c>
      <c r="D280" s="10" t="s">
        <v>844</v>
      </c>
      <c r="E280" s="11">
        <v>8050</v>
      </c>
      <c r="F280" s="10" t="s">
        <v>23</v>
      </c>
      <c r="G280" s="11" t="s">
        <v>24</v>
      </c>
      <c r="H280" s="12">
        <v>6897</v>
      </c>
    </row>
    <row r="281" spans="1:8" ht="27" customHeight="1">
      <c r="A281" s="13" t="s">
        <v>845</v>
      </c>
      <c r="B281" s="14" t="s">
        <v>846</v>
      </c>
      <c r="C281" s="14" t="s">
        <v>16</v>
      </c>
      <c r="D281" s="14" t="s">
        <v>847</v>
      </c>
      <c r="E281" s="15">
        <v>8305</v>
      </c>
      <c r="F281" s="14" t="s">
        <v>848</v>
      </c>
      <c r="G281" s="15" t="s">
        <v>24</v>
      </c>
      <c r="H281" s="16">
        <v>2462</v>
      </c>
    </row>
    <row r="282" spans="1:8" ht="27" customHeight="1">
      <c r="A282" s="9" t="s">
        <v>845</v>
      </c>
      <c r="B282" s="10" t="s">
        <v>337</v>
      </c>
      <c r="C282" s="10" t="s">
        <v>16</v>
      </c>
      <c r="D282" s="10" t="s">
        <v>849</v>
      </c>
      <c r="E282" s="11">
        <v>8303</v>
      </c>
      <c r="F282" s="10" t="s">
        <v>850</v>
      </c>
      <c r="G282" s="11" t="s">
        <v>24</v>
      </c>
      <c r="H282" s="12">
        <v>20882</v>
      </c>
    </row>
    <row r="283" spans="1:8" ht="27" customHeight="1">
      <c r="A283" s="13" t="s">
        <v>851</v>
      </c>
      <c r="B283" s="14" t="s">
        <v>333</v>
      </c>
      <c r="C283" s="14" t="s">
        <v>10</v>
      </c>
      <c r="D283" s="14" t="s">
        <v>852</v>
      </c>
      <c r="E283" s="15">
        <v>8803</v>
      </c>
      <c r="F283" s="14" t="s">
        <v>853</v>
      </c>
      <c r="G283" s="15" t="s">
        <v>24</v>
      </c>
      <c r="H283" s="16">
        <v>2655</v>
      </c>
    </row>
    <row r="284" spans="1:8" ht="27" customHeight="1">
      <c r="A284" s="9" t="s">
        <v>854</v>
      </c>
      <c r="B284" s="10" t="s">
        <v>39</v>
      </c>
      <c r="C284" s="10" t="s">
        <v>16</v>
      </c>
      <c r="D284" s="10" t="s">
        <v>855</v>
      </c>
      <c r="E284" s="11">
        <v>8820</v>
      </c>
      <c r="F284" s="10" t="s">
        <v>841</v>
      </c>
      <c r="G284" s="11" t="s">
        <v>24</v>
      </c>
      <c r="H284" s="12">
        <v>15428</v>
      </c>
    </row>
    <row r="285" spans="1:8" ht="27" customHeight="1">
      <c r="A285" s="13" t="s">
        <v>856</v>
      </c>
      <c r="B285" s="14" t="s">
        <v>208</v>
      </c>
      <c r="C285" s="14" t="s">
        <v>16</v>
      </c>
      <c r="D285" s="14" t="s">
        <v>857</v>
      </c>
      <c r="E285" s="15">
        <v>8036</v>
      </c>
      <c r="F285" s="14" t="s">
        <v>23</v>
      </c>
      <c r="G285" s="15" t="s">
        <v>24</v>
      </c>
      <c r="H285" s="16">
        <v>2276</v>
      </c>
    </row>
    <row r="286" spans="1:8" ht="27" customHeight="1">
      <c r="A286" s="9" t="s">
        <v>858</v>
      </c>
      <c r="B286" s="10" t="s">
        <v>859</v>
      </c>
      <c r="C286" s="10" t="s">
        <v>10</v>
      </c>
      <c r="D286" s="10" t="s">
        <v>860</v>
      </c>
      <c r="E286" s="11">
        <v>8902</v>
      </c>
      <c r="F286" s="10" t="s">
        <v>861</v>
      </c>
      <c r="G286" s="11" t="s">
        <v>24</v>
      </c>
      <c r="H286" s="12">
        <v>8537</v>
      </c>
    </row>
    <row r="287" spans="1:8" ht="27" customHeight="1">
      <c r="A287" s="13" t="s">
        <v>862</v>
      </c>
      <c r="B287" s="14" t="s">
        <v>104</v>
      </c>
      <c r="C287" s="14" t="s">
        <v>16</v>
      </c>
      <c r="D287" s="14" t="s">
        <v>863</v>
      </c>
      <c r="E287" s="15">
        <v>8010</v>
      </c>
      <c r="F287" s="14" t="s">
        <v>23</v>
      </c>
      <c r="G287" s="15" t="s">
        <v>24</v>
      </c>
      <c r="H287" s="16">
        <v>28351</v>
      </c>
    </row>
    <row r="288" spans="1:8" ht="27" customHeight="1">
      <c r="A288" s="9" t="s">
        <v>864</v>
      </c>
      <c r="B288" s="10" t="s">
        <v>211</v>
      </c>
      <c r="C288" s="10" t="s">
        <v>16</v>
      </c>
      <c r="D288" s="10" t="s">
        <v>865</v>
      </c>
      <c r="E288" s="11">
        <v>8603</v>
      </c>
      <c r="F288" s="10" t="s">
        <v>866</v>
      </c>
      <c r="G288" s="11" t="s">
        <v>24</v>
      </c>
      <c r="H288" s="12">
        <v>2896</v>
      </c>
    </row>
    <row r="289" spans="1:8" ht="27" customHeight="1">
      <c r="A289" s="13" t="s">
        <v>867</v>
      </c>
      <c r="B289" s="14" t="s">
        <v>868</v>
      </c>
      <c r="C289" s="14" t="s">
        <v>10</v>
      </c>
      <c r="D289" s="14" t="s">
        <v>869</v>
      </c>
      <c r="E289" s="15">
        <v>4104</v>
      </c>
      <c r="F289" s="14" t="s">
        <v>754</v>
      </c>
      <c r="G289" s="15" t="s">
        <v>400</v>
      </c>
      <c r="H289" s="16">
        <v>11536</v>
      </c>
    </row>
    <row r="290" spans="1:8" ht="27" customHeight="1">
      <c r="A290" s="9" t="s">
        <v>870</v>
      </c>
      <c r="B290" s="10" t="s">
        <v>871</v>
      </c>
      <c r="C290" s="10" t="s">
        <v>16</v>
      </c>
      <c r="D290" s="10" t="s">
        <v>872</v>
      </c>
      <c r="E290" s="11">
        <v>8810</v>
      </c>
      <c r="F290" s="10" t="s">
        <v>873</v>
      </c>
      <c r="G290" s="11" t="s">
        <v>24</v>
      </c>
      <c r="H290" s="12">
        <v>5702</v>
      </c>
    </row>
    <row r="291" spans="1:8" ht="27" customHeight="1">
      <c r="A291" s="13" t="s">
        <v>874</v>
      </c>
      <c r="B291" s="14" t="s">
        <v>875</v>
      </c>
      <c r="C291" s="14" t="s">
        <v>10</v>
      </c>
      <c r="D291" s="14" t="s">
        <v>876</v>
      </c>
      <c r="E291" s="15">
        <v>8152</v>
      </c>
      <c r="F291" s="14" t="s">
        <v>877</v>
      </c>
      <c r="G291" s="15" t="s">
        <v>24</v>
      </c>
      <c r="H291" s="16">
        <v>12484</v>
      </c>
    </row>
    <row r="292" spans="1:8" ht="27" customHeight="1">
      <c r="A292" s="9" t="s">
        <v>878</v>
      </c>
      <c r="B292" s="10" t="s">
        <v>879</v>
      </c>
      <c r="C292" s="10" t="s">
        <v>16</v>
      </c>
      <c r="D292" s="10" t="s">
        <v>880</v>
      </c>
      <c r="E292" s="11">
        <v>8152</v>
      </c>
      <c r="F292" s="10" t="s">
        <v>877</v>
      </c>
      <c r="G292" s="11" t="s">
        <v>24</v>
      </c>
      <c r="H292" s="12">
        <v>17954</v>
      </c>
    </row>
    <row r="293" spans="1:8" ht="27" customHeight="1">
      <c r="A293" s="13" t="s">
        <v>881</v>
      </c>
      <c r="B293" s="14" t="s">
        <v>43</v>
      </c>
      <c r="C293" s="14" t="s">
        <v>16</v>
      </c>
      <c r="D293" s="14" t="s">
        <v>882</v>
      </c>
      <c r="E293" s="15">
        <v>8953</v>
      </c>
      <c r="F293" s="14" t="s">
        <v>883</v>
      </c>
      <c r="G293" s="15" t="s">
        <v>24</v>
      </c>
      <c r="H293" s="16">
        <v>14265</v>
      </c>
    </row>
    <row r="294" spans="1:8" ht="27" customHeight="1">
      <c r="A294" s="9" t="s">
        <v>884</v>
      </c>
      <c r="B294" s="10" t="s">
        <v>355</v>
      </c>
      <c r="C294" s="10" t="s">
        <v>16</v>
      </c>
      <c r="D294" s="10" t="s">
        <v>885</v>
      </c>
      <c r="E294" s="11">
        <v>8050</v>
      </c>
      <c r="F294" s="10" t="s">
        <v>23</v>
      </c>
      <c r="G294" s="11" t="s">
        <v>24</v>
      </c>
      <c r="H294" s="12">
        <v>7801</v>
      </c>
    </row>
    <row r="295" spans="1:8" ht="27" customHeight="1">
      <c r="A295" s="13" t="s">
        <v>886</v>
      </c>
      <c r="B295" s="14" t="s">
        <v>887</v>
      </c>
      <c r="C295" s="14" t="s">
        <v>16</v>
      </c>
      <c r="D295" s="14" t="s">
        <v>888</v>
      </c>
      <c r="E295" s="15">
        <v>8027</v>
      </c>
      <c r="F295" s="14" t="s">
        <v>23</v>
      </c>
      <c r="G295" s="15" t="s">
        <v>24</v>
      </c>
      <c r="H295" s="16">
        <v>11591</v>
      </c>
    </row>
    <row r="296" spans="1:8" ht="27" customHeight="1">
      <c r="A296" s="9" t="s">
        <v>889</v>
      </c>
      <c r="B296" s="10" t="s">
        <v>890</v>
      </c>
      <c r="C296" s="10" t="s">
        <v>16</v>
      </c>
      <c r="D296" s="10" t="s">
        <v>891</v>
      </c>
      <c r="E296" s="11">
        <v>3007</v>
      </c>
      <c r="F296" s="10" t="s">
        <v>33</v>
      </c>
      <c r="G296" s="11" t="s">
        <v>34</v>
      </c>
      <c r="H296" s="12">
        <v>12655</v>
      </c>
    </row>
    <row r="297" spans="1:8" ht="27" customHeight="1">
      <c r="A297" s="13" t="s">
        <v>892</v>
      </c>
      <c r="B297" s="14" t="s">
        <v>211</v>
      </c>
      <c r="C297" s="14" t="s">
        <v>16</v>
      </c>
      <c r="D297" s="14" t="s">
        <v>893</v>
      </c>
      <c r="E297" s="15">
        <v>7000</v>
      </c>
      <c r="F297" s="14" t="s">
        <v>406</v>
      </c>
      <c r="G297" s="15" t="s">
        <v>407</v>
      </c>
      <c r="H297" s="16">
        <v>5696</v>
      </c>
    </row>
    <row r="298" spans="1:8" ht="27" customHeight="1">
      <c r="A298" s="9" t="s">
        <v>892</v>
      </c>
      <c r="B298" s="10" t="s">
        <v>894</v>
      </c>
      <c r="C298" s="10" t="s">
        <v>10</v>
      </c>
      <c r="D298" s="10" t="s">
        <v>895</v>
      </c>
      <c r="E298" s="11">
        <v>3600</v>
      </c>
      <c r="F298" s="10" t="s">
        <v>767</v>
      </c>
      <c r="G298" s="11" t="s">
        <v>34</v>
      </c>
      <c r="H298" s="12">
        <v>6913</v>
      </c>
    </row>
    <row r="299" spans="1:8" ht="27" customHeight="1">
      <c r="A299" s="13" t="s">
        <v>892</v>
      </c>
      <c r="B299" s="14" t="s">
        <v>176</v>
      </c>
      <c r="C299" s="14" t="s">
        <v>16</v>
      </c>
      <c r="D299" s="14" t="s">
        <v>896</v>
      </c>
      <c r="E299" s="15">
        <v>1725</v>
      </c>
      <c r="F299" s="14" t="s">
        <v>247</v>
      </c>
      <c r="G299" s="15" t="s">
        <v>50</v>
      </c>
      <c r="H299" s="16">
        <v>5066</v>
      </c>
    </row>
    <row r="300" spans="1:8" ht="27" customHeight="1">
      <c r="A300" s="9" t="s">
        <v>897</v>
      </c>
      <c r="B300" s="10" t="s">
        <v>202</v>
      </c>
      <c r="C300" s="10" t="s">
        <v>10</v>
      </c>
      <c r="D300" s="10" t="s">
        <v>738</v>
      </c>
      <c r="E300" s="11">
        <v>1712</v>
      </c>
      <c r="F300" s="10" t="s">
        <v>717</v>
      </c>
      <c r="G300" s="11" t="s">
        <v>50</v>
      </c>
      <c r="H300" s="12">
        <v>9541</v>
      </c>
    </row>
    <row r="301" spans="1:8" ht="27" customHeight="1">
      <c r="A301" s="13" t="s">
        <v>898</v>
      </c>
      <c r="B301" s="14" t="s">
        <v>899</v>
      </c>
      <c r="C301" s="14" t="s">
        <v>10</v>
      </c>
      <c r="D301" s="14" t="s">
        <v>900</v>
      </c>
      <c r="E301" s="15">
        <v>3185</v>
      </c>
      <c r="F301" s="14" t="s">
        <v>190</v>
      </c>
      <c r="G301" s="15" t="s">
        <v>50</v>
      </c>
      <c r="H301" s="16">
        <v>5513</v>
      </c>
    </row>
    <row r="302" spans="1:8" ht="27" customHeight="1">
      <c r="A302" s="9" t="s">
        <v>901</v>
      </c>
      <c r="B302" s="10" t="s">
        <v>463</v>
      </c>
      <c r="C302" s="10" t="s">
        <v>16</v>
      </c>
      <c r="D302" s="10" t="s">
        <v>902</v>
      </c>
      <c r="E302" s="11">
        <v>3185</v>
      </c>
      <c r="F302" s="10" t="s">
        <v>190</v>
      </c>
      <c r="G302" s="11" t="s">
        <v>50</v>
      </c>
      <c r="H302" s="12">
        <v>3446</v>
      </c>
    </row>
    <row r="303" spans="1:8" ht="27" customHeight="1">
      <c r="A303" s="13" t="s">
        <v>903</v>
      </c>
      <c r="B303" s="14" t="s">
        <v>769</v>
      </c>
      <c r="C303" s="14" t="s">
        <v>10</v>
      </c>
      <c r="D303" s="14" t="s">
        <v>904</v>
      </c>
      <c r="E303" s="15">
        <v>3185</v>
      </c>
      <c r="F303" s="14" t="s">
        <v>190</v>
      </c>
      <c r="G303" s="15" t="s">
        <v>50</v>
      </c>
      <c r="H303" s="16">
        <v>5691</v>
      </c>
    </row>
    <row r="304" spans="1:8" ht="27" customHeight="1">
      <c r="A304" s="9" t="s">
        <v>905</v>
      </c>
      <c r="B304" s="10" t="s">
        <v>906</v>
      </c>
      <c r="C304" s="10" t="s">
        <v>16</v>
      </c>
      <c r="D304" s="10" t="s">
        <v>907</v>
      </c>
      <c r="E304" s="11">
        <v>8005</v>
      </c>
      <c r="F304" s="10" t="s">
        <v>23</v>
      </c>
      <c r="G304" s="11" t="s">
        <v>24</v>
      </c>
      <c r="H304" s="12">
        <v>7956</v>
      </c>
    </row>
    <row r="305" spans="1:8" ht="27" customHeight="1">
      <c r="A305" s="13" t="s">
        <v>908</v>
      </c>
      <c r="B305" s="14" t="s">
        <v>15</v>
      </c>
      <c r="C305" s="14" t="s">
        <v>16</v>
      </c>
      <c r="D305" s="14" t="s">
        <v>909</v>
      </c>
      <c r="E305" s="15">
        <v>1701</v>
      </c>
      <c r="F305" s="14" t="s">
        <v>49</v>
      </c>
      <c r="G305" s="15" t="s">
        <v>50</v>
      </c>
      <c r="H305" s="16">
        <v>2631</v>
      </c>
    </row>
    <row r="306" spans="1:8" ht="27" customHeight="1">
      <c r="A306" s="9" t="s">
        <v>910</v>
      </c>
      <c r="B306" s="10" t="s">
        <v>911</v>
      </c>
      <c r="C306" s="10" t="s">
        <v>16</v>
      </c>
      <c r="D306" s="10" t="s">
        <v>912</v>
      </c>
      <c r="E306" s="11">
        <v>8620</v>
      </c>
      <c r="F306" s="10" t="s">
        <v>913</v>
      </c>
      <c r="G306" s="11" t="s">
        <v>24</v>
      </c>
      <c r="H306" s="12">
        <v>11834</v>
      </c>
    </row>
    <row r="307" spans="1:8" ht="27" customHeight="1">
      <c r="A307" s="13" t="s">
        <v>914</v>
      </c>
      <c r="B307" s="14" t="s">
        <v>585</v>
      </c>
      <c r="C307" s="14" t="s">
        <v>16</v>
      </c>
      <c r="D307" s="14" t="s">
        <v>430</v>
      </c>
      <c r="E307" s="15">
        <v>3001</v>
      </c>
      <c r="F307" s="14" t="s">
        <v>33</v>
      </c>
      <c r="G307" s="15" t="s">
        <v>34</v>
      </c>
      <c r="H307" s="16">
        <v>2618</v>
      </c>
    </row>
    <row r="308" spans="1:8" ht="27" customHeight="1">
      <c r="A308" s="9" t="s">
        <v>915</v>
      </c>
      <c r="B308" s="10" t="s">
        <v>916</v>
      </c>
      <c r="C308" s="10" t="s">
        <v>10</v>
      </c>
      <c r="D308" s="10" t="s">
        <v>427</v>
      </c>
      <c r="E308" s="11">
        <v>8021</v>
      </c>
      <c r="F308" s="10" t="s">
        <v>23</v>
      </c>
      <c r="G308" s="11" t="s">
        <v>24</v>
      </c>
      <c r="H308" s="12">
        <v>2563</v>
      </c>
    </row>
    <row r="309" spans="1:8" ht="27" customHeight="1">
      <c r="A309" s="13" t="s">
        <v>917</v>
      </c>
      <c r="B309" s="14" t="s">
        <v>355</v>
      </c>
      <c r="C309" s="14" t="s">
        <v>16</v>
      </c>
      <c r="D309" s="14" t="s">
        <v>918</v>
      </c>
      <c r="E309" s="15">
        <v>6331</v>
      </c>
      <c r="F309" s="14" t="s">
        <v>12</v>
      </c>
      <c r="G309" s="15" t="s">
        <v>13</v>
      </c>
      <c r="H309" s="16">
        <v>4950</v>
      </c>
    </row>
    <row r="310" spans="1:8" ht="27" customHeight="1">
      <c r="A310" s="9" t="s">
        <v>919</v>
      </c>
      <c r="B310" s="10" t="s">
        <v>706</v>
      </c>
      <c r="C310" s="10" t="s">
        <v>10</v>
      </c>
      <c r="D310" s="10" t="s">
        <v>920</v>
      </c>
      <c r="E310" s="11">
        <v>3177</v>
      </c>
      <c r="F310" s="10" t="s">
        <v>921</v>
      </c>
      <c r="G310" s="11" t="s">
        <v>34</v>
      </c>
      <c r="H310" s="12">
        <v>3351</v>
      </c>
    </row>
    <row r="311" spans="1:8" ht="27" customHeight="1">
      <c r="A311" s="13" t="s">
        <v>922</v>
      </c>
      <c r="B311" s="14" t="s">
        <v>923</v>
      </c>
      <c r="C311" s="14" t="s">
        <v>16</v>
      </c>
      <c r="D311" s="14" t="s">
        <v>924</v>
      </c>
      <c r="E311" s="15">
        <v>3185</v>
      </c>
      <c r="F311" s="14" t="s">
        <v>190</v>
      </c>
      <c r="G311" s="15" t="s">
        <v>50</v>
      </c>
      <c r="H311" s="16">
        <v>5680</v>
      </c>
    </row>
    <row r="312" spans="1:8" ht="27" customHeight="1">
      <c r="A312" s="9" t="s">
        <v>925</v>
      </c>
      <c r="B312" s="10" t="s">
        <v>355</v>
      </c>
      <c r="C312" s="10" t="s">
        <v>16</v>
      </c>
      <c r="D312" s="10" t="s">
        <v>75</v>
      </c>
      <c r="E312" s="11">
        <v>8400</v>
      </c>
      <c r="F312" s="10" t="s">
        <v>76</v>
      </c>
      <c r="G312" s="11" t="s">
        <v>24</v>
      </c>
      <c r="H312" s="12">
        <v>13516</v>
      </c>
    </row>
    <row r="313" spans="1:8" ht="27" customHeight="1">
      <c r="A313" s="13" t="s">
        <v>926</v>
      </c>
      <c r="B313" s="14" t="s">
        <v>927</v>
      </c>
      <c r="C313" s="14" t="s">
        <v>10</v>
      </c>
      <c r="D313" s="14" t="s">
        <v>928</v>
      </c>
      <c r="E313" s="15">
        <v>8280</v>
      </c>
      <c r="F313" s="14" t="s">
        <v>220</v>
      </c>
      <c r="G313" s="15" t="s">
        <v>221</v>
      </c>
      <c r="H313" s="16">
        <v>2502</v>
      </c>
    </row>
    <row r="314" spans="1:8" ht="27" customHeight="1">
      <c r="A314" s="9" t="s">
        <v>929</v>
      </c>
      <c r="B314" s="10" t="s">
        <v>68</v>
      </c>
      <c r="C314" s="10" t="s">
        <v>16</v>
      </c>
      <c r="D314" s="10" t="s">
        <v>930</v>
      </c>
      <c r="E314" s="11">
        <v>4226</v>
      </c>
      <c r="F314" s="10" t="s">
        <v>931</v>
      </c>
      <c r="G314" s="11" t="s">
        <v>114</v>
      </c>
      <c r="H314" s="12">
        <v>9454</v>
      </c>
    </row>
    <row r="315" spans="1:8" ht="27" customHeight="1">
      <c r="A315" s="13" t="s">
        <v>929</v>
      </c>
      <c r="B315" s="14" t="s">
        <v>932</v>
      </c>
      <c r="C315" s="14" t="s">
        <v>16</v>
      </c>
      <c r="D315" s="14" t="s">
        <v>933</v>
      </c>
      <c r="E315" s="15">
        <v>6003</v>
      </c>
      <c r="F315" s="14" t="s">
        <v>18</v>
      </c>
      <c r="G315" s="15" t="s">
        <v>19</v>
      </c>
      <c r="H315" s="16">
        <v>8269</v>
      </c>
    </row>
    <row r="316" spans="1:8" ht="27" customHeight="1">
      <c r="A316" s="9" t="s">
        <v>929</v>
      </c>
      <c r="B316" s="10" t="s">
        <v>934</v>
      </c>
      <c r="C316" s="10" t="s">
        <v>16</v>
      </c>
      <c r="D316" s="10" t="s">
        <v>935</v>
      </c>
      <c r="E316" s="11">
        <v>7260</v>
      </c>
      <c r="F316" s="10" t="s">
        <v>936</v>
      </c>
      <c r="G316" s="11" t="s">
        <v>407</v>
      </c>
      <c r="H316" s="12">
        <v>19536</v>
      </c>
    </row>
    <row r="317" spans="1:8" ht="27" customHeight="1">
      <c r="A317" s="13" t="s">
        <v>937</v>
      </c>
      <c r="B317" s="14" t="s">
        <v>938</v>
      </c>
      <c r="C317" s="14" t="s">
        <v>16</v>
      </c>
      <c r="D317" s="14" t="s">
        <v>939</v>
      </c>
      <c r="E317" s="15">
        <v>8037</v>
      </c>
      <c r="F317" s="14" t="s">
        <v>23</v>
      </c>
      <c r="G317" s="15" t="s">
        <v>24</v>
      </c>
      <c r="H317" s="16">
        <v>17098</v>
      </c>
    </row>
    <row r="318" spans="1:8" ht="27" customHeight="1">
      <c r="A318" s="9" t="s">
        <v>940</v>
      </c>
      <c r="B318" s="10" t="s">
        <v>941</v>
      </c>
      <c r="C318" s="10" t="s">
        <v>16</v>
      </c>
      <c r="D318" s="10" t="s">
        <v>942</v>
      </c>
      <c r="E318" s="11">
        <v>4123</v>
      </c>
      <c r="F318" s="10" t="s">
        <v>943</v>
      </c>
      <c r="G318" s="11" t="s">
        <v>400</v>
      </c>
      <c r="H318" s="12">
        <v>2501</v>
      </c>
    </row>
    <row r="319" spans="1:8" ht="27" customHeight="1">
      <c r="A319" s="13" t="s">
        <v>940</v>
      </c>
      <c r="B319" s="14" t="s">
        <v>944</v>
      </c>
      <c r="C319" s="14" t="s">
        <v>16</v>
      </c>
      <c r="D319" s="14" t="s">
        <v>945</v>
      </c>
      <c r="E319" s="15">
        <v>3235</v>
      </c>
      <c r="F319" s="14" t="s">
        <v>946</v>
      </c>
      <c r="G319" s="15" t="s">
        <v>34</v>
      </c>
      <c r="H319" s="16">
        <v>2481</v>
      </c>
    </row>
    <row r="320" spans="1:8" ht="27" customHeight="1">
      <c r="A320" s="9" t="s">
        <v>947</v>
      </c>
      <c r="B320" s="10" t="s">
        <v>496</v>
      </c>
      <c r="C320" s="10" t="s">
        <v>10</v>
      </c>
      <c r="D320" s="10" t="s">
        <v>948</v>
      </c>
      <c r="E320" s="11">
        <v>2000</v>
      </c>
      <c r="F320" s="10" t="s">
        <v>298</v>
      </c>
      <c r="G320" s="11" t="s">
        <v>144</v>
      </c>
      <c r="H320" s="12">
        <v>3313</v>
      </c>
    </row>
    <row r="321" spans="1:8" ht="27" customHeight="1">
      <c r="A321" s="13" t="s">
        <v>949</v>
      </c>
      <c r="B321" s="14" t="s">
        <v>950</v>
      </c>
      <c r="C321" s="14" t="s">
        <v>16</v>
      </c>
      <c r="D321" s="14" t="s">
        <v>951</v>
      </c>
      <c r="E321" s="15">
        <v>1207</v>
      </c>
      <c r="F321" s="14" t="s">
        <v>225</v>
      </c>
      <c r="G321" s="15" t="s">
        <v>131</v>
      </c>
      <c r="H321" s="16">
        <v>14760</v>
      </c>
    </row>
    <row r="322" spans="1:8" ht="27" customHeight="1">
      <c r="A322" s="9" t="s">
        <v>952</v>
      </c>
      <c r="B322" s="10" t="s">
        <v>604</v>
      </c>
      <c r="C322" s="10" t="s">
        <v>16</v>
      </c>
      <c r="D322" s="10" t="s">
        <v>953</v>
      </c>
      <c r="E322" s="11">
        <v>2726</v>
      </c>
      <c r="F322" s="10" t="s">
        <v>954</v>
      </c>
      <c r="G322" s="11" t="s">
        <v>955</v>
      </c>
      <c r="H322" s="12">
        <v>15712</v>
      </c>
    </row>
    <row r="323" spans="1:8" ht="27" customHeight="1">
      <c r="A323" s="13" t="s">
        <v>956</v>
      </c>
      <c r="B323" s="14" t="s">
        <v>610</v>
      </c>
      <c r="C323" s="14" t="s">
        <v>16</v>
      </c>
      <c r="D323" s="14" t="s">
        <v>957</v>
      </c>
      <c r="E323" s="15">
        <v>1700</v>
      </c>
      <c r="F323" s="14" t="s">
        <v>49</v>
      </c>
      <c r="G323" s="15" t="s">
        <v>50</v>
      </c>
      <c r="H323" s="16">
        <v>20319</v>
      </c>
    </row>
    <row r="324" spans="1:8" ht="27" customHeight="1">
      <c r="A324" s="9" t="s">
        <v>958</v>
      </c>
      <c r="B324" s="10" t="s">
        <v>429</v>
      </c>
      <c r="C324" s="10" t="s">
        <v>10</v>
      </c>
      <c r="D324" s="10" t="s">
        <v>948</v>
      </c>
      <c r="E324" s="11">
        <v>1000</v>
      </c>
      <c r="F324" s="10" t="s">
        <v>279</v>
      </c>
      <c r="G324" s="11" t="s">
        <v>156</v>
      </c>
      <c r="H324" s="12">
        <v>4018</v>
      </c>
    </row>
    <row r="325" spans="1:8" ht="27" customHeight="1">
      <c r="A325" s="13" t="s">
        <v>959</v>
      </c>
      <c r="B325" s="14" t="s">
        <v>960</v>
      </c>
      <c r="C325" s="14" t="s">
        <v>10</v>
      </c>
      <c r="D325" s="14" t="s">
        <v>11</v>
      </c>
      <c r="E325" s="15">
        <v>6331</v>
      </c>
      <c r="F325" s="14" t="s">
        <v>12</v>
      </c>
      <c r="G325" s="15" t="s">
        <v>13</v>
      </c>
      <c r="H325" s="16">
        <v>17935</v>
      </c>
    </row>
    <row r="326" spans="1:8" ht="27" customHeight="1">
      <c r="A326" s="9" t="s">
        <v>961</v>
      </c>
      <c r="B326" s="10" t="s">
        <v>962</v>
      </c>
      <c r="C326" s="10" t="s">
        <v>16</v>
      </c>
      <c r="D326" s="10" t="s">
        <v>197</v>
      </c>
      <c r="E326" s="11">
        <v>1700</v>
      </c>
      <c r="F326" s="10" t="s">
        <v>49</v>
      </c>
      <c r="G326" s="11" t="s">
        <v>50</v>
      </c>
      <c r="H326" s="12">
        <v>5641</v>
      </c>
    </row>
    <row r="327" spans="1:8" ht="27" customHeight="1">
      <c r="A327" s="13" t="s">
        <v>963</v>
      </c>
      <c r="B327" s="14" t="s">
        <v>964</v>
      </c>
      <c r="C327" s="14" t="s">
        <v>16</v>
      </c>
      <c r="D327" s="14" t="s">
        <v>965</v>
      </c>
      <c r="E327" s="15">
        <v>5303</v>
      </c>
      <c r="F327" s="14" t="s">
        <v>966</v>
      </c>
      <c r="G327" s="15" t="s">
        <v>29</v>
      </c>
      <c r="H327" s="16">
        <v>2400</v>
      </c>
    </row>
    <row r="328" spans="1:8" ht="27" customHeight="1">
      <c r="A328" s="9" t="s">
        <v>967</v>
      </c>
      <c r="B328" s="10" t="s">
        <v>646</v>
      </c>
      <c r="C328" s="10" t="s">
        <v>16</v>
      </c>
      <c r="D328" s="10" t="s">
        <v>968</v>
      </c>
      <c r="E328" s="11">
        <v>3175</v>
      </c>
      <c r="F328" s="10" t="s">
        <v>969</v>
      </c>
      <c r="G328" s="11" t="s">
        <v>50</v>
      </c>
      <c r="H328" s="12">
        <v>13546</v>
      </c>
    </row>
    <row r="329" spans="1:8" ht="27" customHeight="1">
      <c r="A329" s="13" t="s">
        <v>970</v>
      </c>
      <c r="B329" s="14" t="s">
        <v>26</v>
      </c>
      <c r="C329" s="14" t="s">
        <v>16</v>
      </c>
      <c r="D329" s="14" t="s">
        <v>971</v>
      </c>
      <c r="E329" s="15">
        <v>8006</v>
      </c>
      <c r="F329" s="14" t="s">
        <v>23</v>
      </c>
      <c r="G329" s="15" t="s">
        <v>24</v>
      </c>
      <c r="H329" s="16">
        <v>6402</v>
      </c>
    </row>
    <row r="330" spans="1:8" ht="27" customHeight="1">
      <c r="A330" s="9" t="s">
        <v>972</v>
      </c>
      <c r="B330" s="10" t="s">
        <v>429</v>
      </c>
      <c r="C330" s="10" t="s">
        <v>16</v>
      </c>
      <c r="D330" s="10" t="s">
        <v>973</v>
      </c>
      <c r="E330" s="11">
        <v>3011</v>
      </c>
      <c r="F330" s="10" t="s">
        <v>33</v>
      </c>
      <c r="G330" s="11" t="s">
        <v>34</v>
      </c>
      <c r="H330" s="12">
        <v>2400</v>
      </c>
    </row>
    <row r="331" spans="1:8" ht="27" customHeight="1">
      <c r="A331" s="13" t="s">
        <v>974</v>
      </c>
      <c r="B331" s="14" t="s">
        <v>394</v>
      </c>
      <c r="C331" s="14" t="s">
        <v>16</v>
      </c>
      <c r="D331" s="14" t="s">
        <v>975</v>
      </c>
      <c r="E331" s="15">
        <v>1700</v>
      </c>
      <c r="F331" s="14" t="s">
        <v>49</v>
      </c>
      <c r="G331" s="15" t="s">
        <v>50</v>
      </c>
      <c r="H331" s="16">
        <v>4941</v>
      </c>
    </row>
    <row r="332" spans="1:8" ht="27" customHeight="1">
      <c r="A332" s="9" t="s">
        <v>976</v>
      </c>
      <c r="B332" s="10" t="s">
        <v>355</v>
      </c>
      <c r="C332" s="10" t="s">
        <v>16</v>
      </c>
      <c r="D332" s="10" t="s">
        <v>977</v>
      </c>
      <c r="E332" s="11">
        <v>1752</v>
      </c>
      <c r="F332" s="10" t="s">
        <v>122</v>
      </c>
      <c r="G332" s="11" t="s">
        <v>50</v>
      </c>
      <c r="H332" s="12">
        <v>4981</v>
      </c>
    </row>
    <row r="333" spans="1:8" ht="27" customHeight="1">
      <c r="A333" s="13" t="s">
        <v>978</v>
      </c>
      <c r="B333" s="14" t="s">
        <v>429</v>
      </c>
      <c r="C333" s="14" t="s">
        <v>16</v>
      </c>
      <c r="D333" s="14" t="s">
        <v>979</v>
      </c>
      <c r="E333" s="15">
        <v>1701</v>
      </c>
      <c r="F333" s="14" t="s">
        <v>49</v>
      </c>
      <c r="G333" s="15" t="s">
        <v>50</v>
      </c>
      <c r="H333" s="16">
        <v>16253</v>
      </c>
    </row>
    <row r="334" spans="1:8" ht="27" customHeight="1">
      <c r="A334" s="9" t="s">
        <v>978</v>
      </c>
      <c r="B334" s="10" t="s">
        <v>980</v>
      </c>
      <c r="C334" s="10" t="s">
        <v>10</v>
      </c>
      <c r="D334" s="10" t="s">
        <v>981</v>
      </c>
      <c r="E334" s="11">
        <v>5034</v>
      </c>
      <c r="F334" s="10" t="s">
        <v>982</v>
      </c>
      <c r="G334" s="11" t="s">
        <v>29</v>
      </c>
      <c r="H334" s="12">
        <v>4875</v>
      </c>
    </row>
    <row r="335" spans="1:8" ht="27" customHeight="1">
      <c r="A335" s="13" t="s">
        <v>983</v>
      </c>
      <c r="B335" s="14" t="s">
        <v>984</v>
      </c>
      <c r="C335" s="14" t="s">
        <v>16</v>
      </c>
      <c r="D335" s="14" t="s">
        <v>759</v>
      </c>
      <c r="E335" s="15">
        <v>3001</v>
      </c>
      <c r="F335" s="14" t="s">
        <v>33</v>
      </c>
      <c r="G335" s="15" t="s">
        <v>34</v>
      </c>
      <c r="H335" s="16">
        <v>20135</v>
      </c>
    </row>
    <row r="336" spans="1:8" ht="27" customHeight="1">
      <c r="A336" s="9" t="s">
        <v>985</v>
      </c>
      <c r="B336" s="10" t="s">
        <v>43</v>
      </c>
      <c r="C336" s="10" t="s">
        <v>16</v>
      </c>
      <c r="D336" s="10" t="s">
        <v>986</v>
      </c>
      <c r="E336" s="11">
        <v>1700</v>
      </c>
      <c r="F336" s="10" t="s">
        <v>49</v>
      </c>
      <c r="G336" s="11" t="s">
        <v>50</v>
      </c>
      <c r="H336" s="12">
        <v>10603</v>
      </c>
    </row>
    <row r="337" spans="1:8" ht="27" customHeight="1">
      <c r="A337" s="13" t="s">
        <v>985</v>
      </c>
      <c r="B337" s="14" t="s">
        <v>364</v>
      </c>
      <c r="C337" s="14" t="s">
        <v>16</v>
      </c>
      <c r="D337" s="14" t="s">
        <v>987</v>
      </c>
      <c r="E337" s="15">
        <v>2540</v>
      </c>
      <c r="F337" s="14" t="s">
        <v>988</v>
      </c>
      <c r="G337" s="15" t="s">
        <v>114</v>
      </c>
      <c r="H337" s="16">
        <v>4601</v>
      </c>
    </row>
    <row r="338" spans="1:8" ht="27" customHeight="1">
      <c r="A338" s="9" t="s">
        <v>989</v>
      </c>
      <c r="B338" s="10" t="s">
        <v>43</v>
      </c>
      <c r="C338" s="10" t="s">
        <v>16</v>
      </c>
      <c r="D338" s="10" t="s">
        <v>427</v>
      </c>
      <c r="E338" s="11">
        <v>8036</v>
      </c>
      <c r="F338" s="10" t="s">
        <v>23</v>
      </c>
      <c r="G338" s="11" t="s">
        <v>24</v>
      </c>
      <c r="H338" s="12">
        <v>11342</v>
      </c>
    </row>
    <row r="339" spans="1:8" ht="27" customHeight="1">
      <c r="A339" s="13" t="s">
        <v>990</v>
      </c>
      <c r="B339" s="14" t="s">
        <v>846</v>
      </c>
      <c r="C339" s="14" t="s">
        <v>16</v>
      </c>
      <c r="D339" s="14" t="s">
        <v>427</v>
      </c>
      <c r="E339" s="15">
        <v>3001</v>
      </c>
      <c r="F339" s="14" t="s">
        <v>33</v>
      </c>
      <c r="G339" s="15" t="s">
        <v>34</v>
      </c>
      <c r="H339" s="16">
        <v>10856</v>
      </c>
    </row>
    <row r="340" spans="1:8" ht="27" customHeight="1">
      <c r="A340" s="9" t="s">
        <v>991</v>
      </c>
      <c r="B340" s="10" t="s">
        <v>323</v>
      </c>
      <c r="C340" s="10" t="s">
        <v>16</v>
      </c>
      <c r="D340" s="10" t="s">
        <v>992</v>
      </c>
      <c r="E340" s="11">
        <v>3510</v>
      </c>
      <c r="F340" s="10" t="s">
        <v>993</v>
      </c>
      <c r="G340" s="11" t="s">
        <v>34</v>
      </c>
      <c r="H340" s="12">
        <v>9365</v>
      </c>
    </row>
    <row r="341" spans="1:8" ht="27" customHeight="1">
      <c r="A341" s="13" t="s">
        <v>994</v>
      </c>
      <c r="B341" s="14" t="s">
        <v>31</v>
      </c>
      <c r="C341" s="14" t="s">
        <v>16</v>
      </c>
      <c r="D341" s="14" t="s">
        <v>842</v>
      </c>
      <c r="E341" s="15">
        <v>8600</v>
      </c>
      <c r="F341" s="14" t="s">
        <v>240</v>
      </c>
      <c r="G341" s="15" t="s">
        <v>24</v>
      </c>
      <c r="H341" s="16">
        <v>18968</v>
      </c>
    </row>
    <row r="342" spans="1:8" ht="27" customHeight="1">
      <c r="A342" s="9" t="s">
        <v>995</v>
      </c>
      <c r="B342" s="10" t="s">
        <v>996</v>
      </c>
      <c r="C342" s="10" t="s">
        <v>16</v>
      </c>
      <c r="D342" s="10" t="s">
        <v>997</v>
      </c>
      <c r="E342" s="11">
        <v>3006</v>
      </c>
      <c r="F342" s="10" t="s">
        <v>33</v>
      </c>
      <c r="G342" s="11" t="s">
        <v>34</v>
      </c>
      <c r="H342" s="12">
        <v>2355</v>
      </c>
    </row>
    <row r="343" spans="1:8" ht="27" customHeight="1">
      <c r="A343" s="13" t="s">
        <v>998</v>
      </c>
      <c r="B343" s="14" t="s">
        <v>68</v>
      </c>
      <c r="C343" s="14" t="s">
        <v>16</v>
      </c>
      <c r="D343" s="14" t="s">
        <v>999</v>
      </c>
      <c r="E343" s="15">
        <v>8422</v>
      </c>
      <c r="F343" s="14" t="s">
        <v>1000</v>
      </c>
      <c r="G343" s="15" t="s">
        <v>24</v>
      </c>
      <c r="H343" s="16">
        <v>2338</v>
      </c>
    </row>
    <row r="344" spans="1:8" ht="27" customHeight="1">
      <c r="A344" s="9" t="s">
        <v>998</v>
      </c>
      <c r="B344" s="10" t="s">
        <v>1001</v>
      </c>
      <c r="C344" s="10" t="s">
        <v>16</v>
      </c>
      <c r="D344" s="10" t="s">
        <v>1002</v>
      </c>
      <c r="E344" s="11">
        <v>8311</v>
      </c>
      <c r="F344" s="10" t="s">
        <v>1003</v>
      </c>
      <c r="G344" s="11" t="s">
        <v>24</v>
      </c>
      <c r="H344" s="12">
        <v>2125</v>
      </c>
    </row>
    <row r="345" spans="1:8" ht="27" customHeight="1">
      <c r="A345" s="13" t="s">
        <v>1004</v>
      </c>
      <c r="B345" s="14" t="s">
        <v>1005</v>
      </c>
      <c r="C345" s="14" t="s">
        <v>16</v>
      </c>
      <c r="D345" s="14" t="s">
        <v>1006</v>
      </c>
      <c r="E345" s="15">
        <v>8353</v>
      </c>
      <c r="F345" s="14" t="s">
        <v>1007</v>
      </c>
      <c r="G345" s="15" t="s">
        <v>24</v>
      </c>
      <c r="H345" s="16">
        <v>10247</v>
      </c>
    </row>
    <row r="346" spans="1:8" ht="27" customHeight="1">
      <c r="A346" s="9" t="s">
        <v>1008</v>
      </c>
      <c r="B346" s="10" t="s">
        <v>43</v>
      </c>
      <c r="C346" s="10" t="s">
        <v>16</v>
      </c>
      <c r="D346" s="10" t="s">
        <v>1009</v>
      </c>
      <c r="E346" s="11">
        <v>8544</v>
      </c>
      <c r="F346" s="10" t="s">
        <v>1010</v>
      </c>
      <c r="G346" s="11" t="s">
        <v>24</v>
      </c>
      <c r="H346" s="12">
        <v>10108</v>
      </c>
    </row>
    <row r="347" spans="1:8" ht="27" customHeight="1">
      <c r="A347" s="13" t="s">
        <v>1011</v>
      </c>
      <c r="B347" s="14" t="s">
        <v>818</v>
      </c>
      <c r="C347" s="14" t="s">
        <v>16</v>
      </c>
      <c r="D347" s="14" t="s">
        <v>427</v>
      </c>
      <c r="E347" s="15">
        <v>3003</v>
      </c>
      <c r="F347" s="14" t="s">
        <v>33</v>
      </c>
      <c r="G347" s="15" t="s">
        <v>34</v>
      </c>
      <c r="H347" s="16">
        <v>15371</v>
      </c>
    </row>
    <row r="348" spans="1:8" ht="27" customHeight="1">
      <c r="A348" s="9" t="s">
        <v>1012</v>
      </c>
      <c r="B348" s="10" t="s">
        <v>1013</v>
      </c>
      <c r="C348" s="10" t="s">
        <v>16</v>
      </c>
      <c r="D348" s="10" t="s">
        <v>1014</v>
      </c>
      <c r="E348" s="11">
        <v>8307</v>
      </c>
      <c r="F348" s="10" t="s">
        <v>1015</v>
      </c>
      <c r="G348" s="11" t="s">
        <v>24</v>
      </c>
      <c r="H348" s="12">
        <v>11902</v>
      </c>
    </row>
    <row r="349" spans="1:8" ht="27" customHeight="1">
      <c r="A349" s="13" t="s">
        <v>1016</v>
      </c>
      <c r="B349" s="14" t="s">
        <v>43</v>
      </c>
      <c r="C349" s="14" t="s">
        <v>16</v>
      </c>
      <c r="D349" s="14" t="s">
        <v>1017</v>
      </c>
      <c r="E349" s="15">
        <v>3176</v>
      </c>
      <c r="F349" s="14" t="s">
        <v>1018</v>
      </c>
      <c r="G349" s="15" t="s">
        <v>34</v>
      </c>
      <c r="H349" s="16">
        <v>13042</v>
      </c>
    </row>
    <row r="350" spans="1:8" ht="27" customHeight="1">
      <c r="A350" s="9" t="s">
        <v>1016</v>
      </c>
      <c r="B350" s="10" t="s">
        <v>1019</v>
      </c>
      <c r="C350" s="10" t="s">
        <v>10</v>
      </c>
      <c r="D350" s="10" t="s">
        <v>1020</v>
      </c>
      <c r="E350" s="11">
        <v>1705</v>
      </c>
      <c r="F350" s="10" t="s">
        <v>49</v>
      </c>
      <c r="G350" s="11" t="s">
        <v>50</v>
      </c>
      <c r="H350" s="12">
        <v>4245</v>
      </c>
    </row>
    <row r="351" spans="1:8" ht="27" customHeight="1">
      <c r="A351" s="13" t="s">
        <v>1016</v>
      </c>
      <c r="B351" s="14" t="s">
        <v>1021</v>
      </c>
      <c r="C351" s="14" t="s">
        <v>16</v>
      </c>
      <c r="D351" s="14" t="s">
        <v>27</v>
      </c>
      <c r="E351" s="15">
        <v>8957</v>
      </c>
      <c r="F351" s="14" t="s">
        <v>28</v>
      </c>
      <c r="G351" s="15" t="s">
        <v>29</v>
      </c>
      <c r="H351" s="16">
        <v>11198</v>
      </c>
    </row>
    <row r="352" spans="1:8" ht="27" customHeight="1">
      <c r="A352" s="9" t="s">
        <v>1016</v>
      </c>
      <c r="B352" s="10" t="s">
        <v>95</v>
      </c>
      <c r="C352" s="10" t="s">
        <v>16</v>
      </c>
      <c r="D352" s="10" t="s">
        <v>1022</v>
      </c>
      <c r="E352" s="11">
        <v>4600</v>
      </c>
      <c r="F352" s="10" t="s">
        <v>1023</v>
      </c>
      <c r="G352" s="11" t="s">
        <v>114</v>
      </c>
      <c r="H352" s="12">
        <v>20479</v>
      </c>
    </row>
    <row r="353" spans="1:8" ht="27" customHeight="1">
      <c r="A353" s="13" t="s">
        <v>1024</v>
      </c>
      <c r="B353" s="14" t="s">
        <v>1025</v>
      </c>
      <c r="C353" s="14" t="s">
        <v>16</v>
      </c>
      <c r="D353" s="14" t="s">
        <v>1026</v>
      </c>
      <c r="E353" s="15">
        <v>4053</v>
      </c>
      <c r="F353" s="14" t="s">
        <v>92</v>
      </c>
      <c r="G353" s="15" t="s">
        <v>93</v>
      </c>
      <c r="H353" s="16">
        <v>20916</v>
      </c>
    </row>
    <row r="354" spans="1:8" ht="27" customHeight="1">
      <c r="A354" s="9" t="s">
        <v>1027</v>
      </c>
      <c r="B354" s="10" t="s">
        <v>205</v>
      </c>
      <c r="C354" s="10" t="s">
        <v>16</v>
      </c>
      <c r="D354" s="10" t="s">
        <v>842</v>
      </c>
      <c r="E354" s="11">
        <v>8600</v>
      </c>
      <c r="F354" s="10" t="s">
        <v>240</v>
      </c>
      <c r="G354" s="11" t="s">
        <v>24</v>
      </c>
      <c r="H354" s="12">
        <v>1755</v>
      </c>
    </row>
    <row r="355" spans="1:8" ht="27" customHeight="1">
      <c r="A355" s="13" t="s">
        <v>1028</v>
      </c>
      <c r="B355" s="14" t="s">
        <v>1029</v>
      </c>
      <c r="C355" s="14" t="s">
        <v>16</v>
      </c>
      <c r="D355" s="14" t="s">
        <v>1030</v>
      </c>
      <c r="E355" s="15">
        <v>1268</v>
      </c>
      <c r="F355" s="14" t="s">
        <v>1031</v>
      </c>
      <c r="G355" s="15" t="s">
        <v>156</v>
      </c>
      <c r="H355" s="16">
        <v>2814</v>
      </c>
    </row>
    <row r="356" spans="1:8" ht="27" customHeight="1">
      <c r="A356" s="9" t="s">
        <v>1032</v>
      </c>
      <c r="B356" s="10" t="s">
        <v>1033</v>
      </c>
      <c r="C356" s="10" t="s">
        <v>10</v>
      </c>
      <c r="D356" s="10" t="s">
        <v>1034</v>
      </c>
      <c r="E356" s="11">
        <v>2058</v>
      </c>
      <c r="F356" s="10" t="s">
        <v>1035</v>
      </c>
      <c r="G356" s="11" t="s">
        <v>144</v>
      </c>
      <c r="H356" s="12">
        <v>13880</v>
      </c>
    </row>
    <row r="357" spans="1:8" ht="27" customHeight="1">
      <c r="A357" s="13" t="s">
        <v>1036</v>
      </c>
      <c r="B357" s="14" t="s">
        <v>355</v>
      </c>
      <c r="C357" s="14" t="s">
        <v>16</v>
      </c>
      <c r="D357" s="14" t="s">
        <v>1037</v>
      </c>
      <c r="E357" s="15">
        <v>3001</v>
      </c>
      <c r="F357" s="14" t="s">
        <v>33</v>
      </c>
      <c r="G357" s="15" t="s">
        <v>34</v>
      </c>
      <c r="H357" s="16">
        <v>454505</v>
      </c>
    </row>
    <row r="358" spans="1:8" ht="27" customHeight="1">
      <c r="A358" s="9" t="s">
        <v>1036</v>
      </c>
      <c r="B358" s="10" t="s">
        <v>199</v>
      </c>
      <c r="C358" s="10" t="s">
        <v>16</v>
      </c>
      <c r="D358" s="10" t="s">
        <v>1038</v>
      </c>
      <c r="E358" s="11">
        <v>6314</v>
      </c>
      <c r="F358" s="10" t="s">
        <v>1039</v>
      </c>
      <c r="G358" s="11" t="s">
        <v>13</v>
      </c>
      <c r="H358" s="12">
        <v>9123</v>
      </c>
    </row>
    <row r="359" spans="1:8" ht="27" customHeight="1">
      <c r="A359" s="13" t="s">
        <v>1040</v>
      </c>
      <c r="B359" s="14" t="s">
        <v>1041</v>
      </c>
      <c r="C359" s="14" t="s">
        <v>10</v>
      </c>
      <c r="D359" s="14" t="s">
        <v>1042</v>
      </c>
      <c r="E359" s="15">
        <v>3053</v>
      </c>
      <c r="F359" s="14" t="s">
        <v>1043</v>
      </c>
      <c r="G359" s="15" t="s">
        <v>34</v>
      </c>
      <c r="H359" s="16">
        <v>1662</v>
      </c>
    </row>
    <row r="360" spans="1:8" ht="27" customHeight="1">
      <c r="A360" s="9" t="s">
        <v>1040</v>
      </c>
      <c r="B360" s="10" t="s">
        <v>104</v>
      </c>
      <c r="C360" s="10" t="s">
        <v>16</v>
      </c>
      <c r="D360" s="10" t="s">
        <v>1044</v>
      </c>
      <c r="E360" s="11">
        <v>3073</v>
      </c>
      <c r="F360" s="10" t="s">
        <v>213</v>
      </c>
      <c r="G360" s="11" t="s">
        <v>34</v>
      </c>
      <c r="H360" s="12">
        <v>1750</v>
      </c>
    </row>
    <row r="361" spans="1:8" ht="27" customHeight="1">
      <c r="A361" s="13" t="s">
        <v>1045</v>
      </c>
      <c r="B361" s="14" t="s">
        <v>176</v>
      </c>
      <c r="C361" s="14" t="s">
        <v>16</v>
      </c>
      <c r="D361" s="14" t="s">
        <v>1046</v>
      </c>
      <c r="E361" s="15">
        <v>3097</v>
      </c>
      <c r="F361" s="14" t="s">
        <v>362</v>
      </c>
      <c r="G361" s="15" t="s">
        <v>34</v>
      </c>
      <c r="H361" s="16">
        <v>7556</v>
      </c>
    </row>
    <row r="362" spans="1:8" ht="27" customHeight="1">
      <c r="A362" s="9" t="s">
        <v>1047</v>
      </c>
      <c r="B362" s="10" t="s">
        <v>1048</v>
      </c>
      <c r="C362" s="10" t="s">
        <v>16</v>
      </c>
      <c r="D362" s="10" t="s">
        <v>1049</v>
      </c>
      <c r="E362" s="11">
        <v>3000</v>
      </c>
      <c r="F362" s="10" t="s">
        <v>1050</v>
      </c>
      <c r="G362" s="11" t="s">
        <v>34</v>
      </c>
      <c r="H362" s="12">
        <v>5610</v>
      </c>
    </row>
    <row r="363" spans="1:8" ht="27" customHeight="1">
      <c r="A363" s="13" t="s">
        <v>1051</v>
      </c>
      <c r="B363" s="14" t="s">
        <v>95</v>
      </c>
      <c r="C363" s="14" t="s">
        <v>16</v>
      </c>
      <c r="D363" s="14" t="s">
        <v>1052</v>
      </c>
      <c r="E363" s="15">
        <v>3001</v>
      </c>
      <c r="F363" s="14" t="s">
        <v>33</v>
      </c>
      <c r="G363" s="15" t="s">
        <v>34</v>
      </c>
      <c r="H363" s="16">
        <v>11715</v>
      </c>
    </row>
    <row r="364" spans="1:8" ht="27" customHeight="1">
      <c r="A364" s="9" t="s">
        <v>1053</v>
      </c>
      <c r="B364" s="10" t="s">
        <v>706</v>
      </c>
      <c r="C364" s="10" t="s">
        <v>10</v>
      </c>
      <c r="D364" s="10" t="s">
        <v>1054</v>
      </c>
      <c r="E364" s="11">
        <v>3123</v>
      </c>
      <c r="F364" s="10" t="s">
        <v>1055</v>
      </c>
      <c r="G364" s="11" t="s">
        <v>34</v>
      </c>
      <c r="H364" s="12">
        <v>15757</v>
      </c>
    </row>
    <row r="365" spans="1:8" ht="27" customHeight="1">
      <c r="A365" s="13" t="s">
        <v>1053</v>
      </c>
      <c r="B365" s="14" t="s">
        <v>1056</v>
      </c>
      <c r="C365" s="14" t="s">
        <v>16</v>
      </c>
      <c r="D365" s="14" t="s">
        <v>1057</v>
      </c>
      <c r="E365" s="15">
        <v>3000</v>
      </c>
      <c r="F365" s="14" t="s">
        <v>1058</v>
      </c>
      <c r="G365" s="15" t="s">
        <v>34</v>
      </c>
      <c r="H365" s="16">
        <v>854787</v>
      </c>
    </row>
    <row r="366" spans="1:8" ht="27" customHeight="1">
      <c r="A366" s="9" t="s">
        <v>1059</v>
      </c>
      <c r="B366" s="10" t="s">
        <v>21</v>
      </c>
      <c r="C366" s="10" t="s">
        <v>16</v>
      </c>
      <c r="D366" s="10" t="s">
        <v>1060</v>
      </c>
      <c r="E366" s="11">
        <v>3123</v>
      </c>
      <c r="F366" s="10" t="s">
        <v>1055</v>
      </c>
      <c r="G366" s="11" t="s">
        <v>34</v>
      </c>
      <c r="H366" s="12">
        <v>9872</v>
      </c>
    </row>
    <row r="367" spans="1:8" ht="27" customHeight="1">
      <c r="A367" s="13" t="s">
        <v>1061</v>
      </c>
      <c r="B367" s="14" t="s">
        <v>826</v>
      </c>
      <c r="C367" s="14" t="s">
        <v>16</v>
      </c>
      <c r="D367" s="14" t="s">
        <v>1062</v>
      </c>
      <c r="E367" s="15">
        <v>3014</v>
      </c>
      <c r="F367" s="14" t="s">
        <v>33</v>
      </c>
      <c r="G367" s="15" t="s">
        <v>34</v>
      </c>
      <c r="H367" s="16">
        <v>4468</v>
      </c>
    </row>
    <row r="368" spans="1:8" ht="27" customHeight="1">
      <c r="A368" s="9" t="s">
        <v>1063</v>
      </c>
      <c r="B368" s="10" t="s">
        <v>64</v>
      </c>
      <c r="C368" s="10" t="s">
        <v>16</v>
      </c>
      <c r="D368" s="10" t="s">
        <v>1064</v>
      </c>
      <c r="E368" s="11">
        <v>3172</v>
      </c>
      <c r="F368" s="10" t="s">
        <v>1065</v>
      </c>
      <c r="G368" s="11" t="s">
        <v>34</v>
      </c>
      <c r="H368" s="12">
        <v>3741</v>
      </c>
    </row>
    <row r="369" spans="1:8" ht="27" customHeight="1">
      <c r="A369" s="13" t="s">
        <v>1066</v>
      </c>
      <c r="B369" s="14" t="s">
        <v>1067</v>
      </c>
      <c r="C369" s="14" t="s">
        <v>16</v>
      </c>
      <c r="D369" s="14" t="s">
        <v>1068</v>
      </c>
      <c r="E369" s="15">
        <v>3067</v>
      </c>
      <c r="F369" s="14" t="s">
        <v>1069</v>
      </c>
      <c r="G369" s="15" t="s">
        <v>34</v>
      </c>
      <c r="H369" s="16">
        <v>16776</v>
      </c>
    </row>
    <row r="370" spans="1:8" ht="27" customHeight="1">
      <c r="A370" s="9" t="s">
        <v>1070</v>
      </c>
      <c r="B370" s="10" t="s">
        <v>397</v>
      </c>
      <c r="C370" s="10" t="s">
        <v>16</v>
      </c>
      <c r="D370" s="10" t="s">
        <v>1071</v>
      </c>
      <c r="E370" s="11">
        <v>3001</v>
      </c>
      <c r="F370" s="10" t="s">
        <v>33</v>
      </c>
      <c r="G370" s="11" t="s">
        <v>34</v>
      </c>
      <c r="H370" s="12">
        <v>18239</v>
      </c>
    </row>
    <row r="371" spans="1:8" ht="27" customHeight="1">
      <c r="A371" s="13" t="s">
        <v>1072</v>
      </c>
      <c r="B371" s="14" t="s">
        <v>1073</v>
      </c>
      <c r="C371" s="14" t="s">
        <v>16</v>
      </c>
      <c r="D371" s="14" t="s">
        <v>1074</v>
      </c>
      <c r="E371" s="15">
        <v>3073</v>
      </c>
      <c r="F371" s="14" t="s">
        <v>213</v>
      </c>
      <c r="G371" s="15" t="s">
        <v>34</v>
      </c>
      <c r="H371" s="16">
        <v>1977</v>
      </c>
    </row>
    <row r="372" spans="1:8" ht="27" customHeight="1">
      <c r="A372" s="9" t="s">
        <v>1075</v>
      </c>
      <c r="B372" s="10" t="s">
        <v>56</v>
      </c>
      <c r="C372" s="10" t="s">
        <v>16</v>
      </c>
      <c r="D372" s="10" t="s">
        <v>1076</v>
      </c>
      <c r="E372" s="11">
        <v>3007</v>
      </c>
      <c r="F372" s="10" t="s">
        <v>33</v>
      </c>
      <c r="G372" s="11" t="s">
        <v>34</v>
      </c>
      <c r="H372" s="12">
        <v>2063</v>
      </c>
    </row>
    <row r="373" spans="1:8" ht="27" customHeight="1">
      <c r="A373" s="13" t="s">
        <v>1075</v>
      </c>
      <c r="B373" s="14" t="s">
        <v>141</v>
      </c>
      <c r="C373" s="14" t="s">
        <v>16</v>
      </c>
      <c r="D373" s="14" t="s">
        <v>1077</v>
      </c>
      <c r="E373" s="15">
        <v>3000</v>
      </c>
      <c r="F373" s="14" t="s">
        <v>54</v>
      </c>
      <c r="G373" s="15" t="s">
        <v>34</v>
      </c>
      <c r="H373" s="16">
        <v>5867</v>
      </c>
    </row>
    <row r="374" spans="1:8" ht="27" customHeight="1">
      <c r="A374" s="9" t="s">
        <v>1075</v>
      </c>
      <c r="B374" s="10" t="s">
        <v>453</v>
      </c>
      <c r="C374" s="10" t="s">
        <v>16</v>
      </c>
      <c r="D374" s="10" t="s">
        <v>1078</v>
      </c>
      <c r="E374" s="11">
        <v>3018</v>
      </c>
      <c r="F374" s="10" t="s">
        <v>33</v>
      </c>
      <c r="G374" s="11" t="s">
        <v>34</v>
      </c>
      <c r="H374" s="12">
        <v>19346</v>
      </c>
    </row>
    <row r="375" spans="1:8" ht="27" customHeight="1">
      <c r="A375" s="13" t="s">
        <v>1079</v>
      </c>
      <c r="B375" s="14" t="s">
        <v>490</v>
      </c>
      <c r="C375" s="14" t="s">
        <v>10</v>
      </c>
      <c r="D375" s="14" t="s">
        <v>1080</v>
      </c>
      <c r="E375" s="15">
        <v>3001</v>
      </c>
      <c r="F375" s="14" t="s">
        <v>33</v>
      </c>
      <c r="G375" s="15" t="s">
        <v>34</v>
      </c>
      <c r="H375" s="16">
        <v>16035</v>
      </c>
    </row>
    <row r="376" spans="1:8" ht="27" customHeight="1">
      <c r="A376" s="9" t="s">
        <v>1081</v>
      </c>
      <c r="B376" s="10" t="s">
        <v>1082</v>
      </c>
      <c r="C376" s="10" t="s">
        <v>10</v>
      </c>
      <c r="D376" s="10" t="s">
        <v>1083</v>
      </c>
      <c r="E376" s="11">
        <v>3073</v>
      </c>
      <c r="F376" s="10" t="s">
        <v>213</v>
      </c>
      <c r="G376" s="11" t="s">
        <v>34</v>
      </c>
      <c r="H376" s="12">
        <v>7324</v>
      </c>
    </row>
    <row r="377" spans="1:8" ht="27" customHeight="1">
      <c r="A377" s="13" t="s">
        <v>1084</v>
      </c>
      <c r="B377" s="14" t="s">
        <v>351</v>
      </c>
      <c r="C377" s="14" t="s">
        <v>16</v>
      </c>
      <c r="D377" s="14" t="s">
        <v>1085</v>
      </c>
      <c r="E377" s="15">
        <v>3097</v>
      </c>
      <c r="F377" s="14" t="s">
        <v>362</v>
      </c>
      <c r="G377" s="15" t="s">
        <v>34</v>
      </c>
      <c r="H377" s="16">
        <v>15334</v>
      </c>
    </row>
    <row r="378" spans="1:8" ht="27" customHeight="1">
      <c r="A378" s="9" t="s">
        <v>1086</v>
      </c>
      <c r="B378" s="10" t="s">
        <v>1087</v>
      </c>
      <c r="C378" s="10" t="s">
        <v>16</v>
      </c>
      <c r="D378" s="10" t="s">
        <v>1088</v>
      </c>
      <c r="E378" s="11">
        <v>3006</v>
      </c>
      <c r="F378" s="10" t="s">
        <v>33</v>
      </c>
      <c r="G378" s="11" t="s">
        <v>34</v>
      </c>
      <c r="H378" s="12">
        <v>5540</v>
      </c>
    </row>
    <row r="379" spans="1:8" ht="27" customHeight="1">
      <c r="A379" s="13" t="s">
        <v>1089</v>
      </c>
      <c r="B379" s="14" t="s">
        <v>1090</v>
      </c>
      <c r="C379" s="14" t="s">
        <v>16</v>
      </c>
      <c r="D379" s="14" t="s">
        <v>1091</v>
      </c>
      <c r="E379" s="15">
        <v>3123</v>
      </c>
      <c r="F379" s="14" t="s">
        <v>1055</v>
      </c>
      <c r="G379" s="15" t="s">
        <v>34</v>
      </c>
      <c r="H379" s="16">
        <v>17630</v>
      </c>
    </row>
    <row r="380" spans="1:8" ht="27" customHeight="1">
      <c r="A380" s="9" t="s">
        <v>1092</v>
      </c>
      <c r="B380" s="10" t="s">
        <v>1093</v>
      </c>
      <c r="C380" s="10" t="s">
        <v>10</v>
      </c>
      <c r="D380" s="10" t="s">
        <v>1094</v>
      </c>
      <c r="E380" s="11">
        <v>3000</v>
      </c>
      <c r="F380" s="10" t="s">
        <v>1095</v>
      </c>
      <c r="G380" s="11" t="s">
        <v>34</v>
      </c>
      <c r="H380" s="12">
        <v>7669</v>
      </c>
    </row>
    <row r="381" spans="1:8" ht="27" customHeight="1">
      <c r="A381" s="13" t="s">
        <v>1096</v>
      </c>
      <c r="B381" s="14" t="s">
        <v>1097</v>
      </c>
      <c r="C381" s="14" t="s">
        <v>16</v>
      </c>
      <c r="D381" s="14" t="s">
        <v>1098</v>
      </c>
      <c r="E381" s="15">
        <v>3000</v>
      </c>
      <c r="F381" s="14" t="s">
        <v>162</v>
      </c>
      <c r="G381" s="15" t="s">
        <v>34</v>
      </c>
      <c r="H381" s="16">
        <v>14708</v>
      </c>
    </row>
    <row r="382" spans="1:8" ht="27" customHeight="1">
      <c r="A382" s="9" t="s">
        <v>1099</v>
      </c>
      <c r="B382" s="10" t="s">
        <v>1100</v>
      </c>
      <c r="C382" s="10" t="s">
        <v>10</v>
      </c>
      <c r="D382" s="10" t="s">
        <v>1101</v>
      </c>
      <c r="E382" s="11">
        <v>3172</v>
      </c>
      <c r="F382" s="10" t="s">
        <v>1065</v>
      </c>
      <c r="G382" s="11" t="s">
        <v>34</v>
      </c>
      <c r="H382" s="12">
        <v>5937</v>
      </c>
    </row>
    <row r="383" spans="1:8" ht="27" customHeight="1">
      <c r="A383" s="13" t="s">
        <v>1099</v>
      </c>
      <c r="B383" s="14" t="s">
        <v>166</v>
      </c>
      <c r="C383" s="14" t="s">
        <v>16</v>
      </c>
      <c r="D383" s="14" t="s">
        <v>1102</v>
      </c>
      <c r="E383" s="15">
        <v>3048</v>
      </c>
      <c r="F383" s="14" t="s">
        <v>1103</v>
      </c>
      <c r="G383" s="15" t="s">
        <v>34</v>
      </c>
      <c r="H383" s="16">
        <v>1754</v>
      </c>
    </row>
    <row r="384" spans="1:8" ht="27" customHeight="1">
      <c r="A384" s="9" t="s">
        <v>1104</v>
      </c>
      <c r="B384" s="10" t="s">
        <v>1105</v>
      </c>
      <c r="C384" s="10" t="s">
        <v>16</v>
      </c>
      <c r="D384" s="10" t="s">
        <v>1106</v>
      </c>
      <c r="E384" s="11">
        <v>3013</v>
      </c>
      <c r="F384" s="10" t="s">
        <v>33</v>
      </c>
      <c r="G384" s="11" t="s">
        <v>34</v>
      </c>
      <c r="H384" s="12">
        <v>4062</v>
      </c>
    </row>
    <row r="385" spans="1:8" ht="27" customHeight="1">
      <c r="A385" s="13" t="s">
        <v>1107</v>
      </c>
      <c r="B385" s="14" t="s">
        <v>183</v>
      </c>
      <c r="C385" s="14" t="s">
        <v>16</v>
      </c>
      <c r="D385" s="14" t="s">
        <v>1108</v>
      </c>
      <c r="E385" s="15">
        <v>3000</v>
      </c>
      <c r="F385" s="14" t="s">
        <v>162</v>
      </c>
      <c r="G385" s="15" t="s">
        <v>34</v>
      </c>
      <c r="H385" s="16">
        <v>16471</v>
      </c>
    </row>
    <row r="386" spans="1:8" ht="27" customHeight="1">
      <c r="A386" s="9" t="s">
        <v>1109</v>
      </c>
      <c r="B386" s="10" t="s">
        <v>1110</v>
      </c>
      <c r="C386" s="10" t="s">
        <v>10</v>
      </c>
      <c r="D386" s="10" t="s">
        <v>1111</v>
      </c>
      <c r="E386" s="11">
        <v>3012</v>
      </c>
      <c r="F386" s="10" t="s">
        <v>33</v>
      </c>
      <c r="G386" s="11" t="s">
        <v>34</v>
      </c>
      <c r="H386" s="12">
        <v>52634</v>
      </c>
    </row>
    <row r="387" spans="1:8" ht="27" customHeight="1">
      <c r="A387" s="13" t="s">
        <v>1112</v>
      </c>
      <c r="B387" s="14" t="s">
        <v>1113</v>
      </c>
      <c r="C387" s="14" t="s">
        <v>16</v>
      </c>
      <c r="D387" s="14" t="s">
        <v>1114</v>
      </c>
      <c r="E387" s="15">
        <v>3052</v>
      </c>
      <c r="F387" s="14" t="s">
        <v>45</v>
      </c>
      <c r="G387" s="15" t="s">
        <v>34</v>
      </c>
      <c r="H387" s="16">
        <v>16522</v>
      </c>
    </row>
    <row r="388" spans="1:8" ht="27" customHeight="1">
      <c r="A388" s="9" t="s">
        <v>1115</v>
      </c>
      <c r="B388" s="10" t="s">
        <v>1116</v>
      </c>
      <c r="C388" s="10" t="s">
        <v>16</v>
      </c>
      <c r="D388" s="10" t="s">
        <v>1106</v>
      </c>
      <c r="E388" s="11">
        <v>3013</v>
      </c>
      <c r="F388" s="10" t="s">
        <v>33</v>
      </c>
      <c r="G388" s="11" t="s">
        <v>34</v>
      </c>
      <c r="H388" s="12">
        <v>7626</v>
      </c>
    </row>
    <row r="389" spans="1:8" ht="27" customHeight="1">
      <c r="A389" s="13" t="s">
        <v>1117</v>
      </c>
      <c r="B389" s="14" t="s">
        <v>1118</v>
      </c>
      <c r="C389" s="14" t="s">
        <v>10</v>
      </c>
      <c r="D389" s="14" t="s">
        <v>1119</v>
      </c>
      <c r="E389" s="15">
        <v>3001</v>
      </c>
      <c r="F389" s="14" t="s">
        <v>33</v>
      </c>
      <c r="G389" s="15" t="s">
        <v>34</v>
      </c>
      <c r="H389" s="16">
        <v>4821</v>
      </c>
    </row>
    <row r="390" spans="1:8" ht="27" customHeight="1">
      <c r="A390" s="9" t="s">
        <v>1120</v>
      </c>
      <c r="B390" s="10" t="s">
        <v>887</v>
      </c>
      <c r="C390" s="10" t="s">
        <v>16</v>
      </c>
      <c r="D390" s="10" t="s">
        <v>1121</v>
      </c>
      <c r="E390" s="11">
        <v>3001</v>
      </c>
      <c r="F390" s="10" t="s">
        <v>33</v>
      </c>
      <c r="G390" s="11" t="s">
        <v>34</v>
      </c>
      <c r="H390" s="12">
        <v>11830</v>
      </c>
    </row>
    <row r="391" spans="1:8" ht="27" customHeight="1">
      <c r="A391" s="13" t="s">
        <v>1122</v>
      </c>
      <c r="B391" s="14" t="s">
        <v>1123</v>
      </c>
      <c r="C391" s="14" t="s">
        <v>10</v>
      </c>
      <c r="D391" s="14" t="s">
        <v>1124</v>
      </c>
      <c r="E391" s="15">
        <v>3027</v>
      </c>
      <c r="F391" s="14" t="s">
        <v>33</v>
      </c>
      <c r="G391" s="15" t="s">
        <v>34</v>
      </c>
      <c r="H391" s="16">
        <v>20487</v>
      </c>
    </row>
    <row r="392" spans="1:8" ht="27" customHeight="1">
      <c r="A392" s="9" t="s">
        <v>1125</v>
      </c>
      <c r="B392" s="10" t="s">
        <v>1126</v>
      </c>
      <c r="C392" s="10" t="s">
        <v>16</v>
      </c>
      <c r="D392" s="10" t="s">
        <v>1127</v>
      </c>
      <c r="E392" s="11">
        <v>3001</v>
      </c>
      <c r="F392" s="10" t="s">
        <v>33</v>
      </c>
      <c r="G392" s="11" t="s">
        <v>34</v>
      </c>
      <c r="H392" s="12">
        <v>12970</v>
      </c>
    </row>
    <row r="393" spans="1:8" ht="27" customHeight="1">
      <c r="A393" s="13" t="s">
        <v>1128</v>
      </c>
      <c r="B393" s="14" t="s">
        <v>1129</v>
      </c>
      <c r="C393" s="14" t="s">
        <v>16</v>
      </c>
      <c r="D393" s="14" t="s">
        <v>1130</v>
      </c>
      <c r="E393" s="15">
        <v>3097</v>
      </c>
      <c r="F393" s="14" t="s">
        <v>362</v>
      </c>
      <c r="G393" s="15" t="s">
        <v>34</v>
      </c>
      <c r="H393" s="16">
        <v>5610</v>
      </c>
    </row>
    <row r="394" spans="1:8" ht="27" customHeight="1">
      <c r="A394" s="9" t="s">
        <v>1131</v>
      </c>
      <c r="B394" s="10" t="s">
        <v>1132</v>
      </c>
      <c r="C394" s="10" t="s">
        <v>16</v>
      </c>
      <c r="D394" s="10" t="s">
        <v>1133</v>
      </c>
      <c r="E394" s="11">
        <v>3095</v>
      </c>
      <c r="F394" s="10" t="s">
        <v>1134</v>
      </c>
      <c r="G394" s="11" t="s">
        <v>34</v>
      </c>
      <c r="H394" s="12">
        <v>11047</v>
      </c>
    </row>
    <row r="395" spans="1:8" ht="27" customHeight="1">
      <c r="A395" s="13" t="s">
        <v>1135</v>
      </c>
      <c r="B395" s="14" t="s">
        <v>1136</v>
      </c>
      <c r="C395" s="14" t="s">
        <v>10</v>
      </c>
      <c r="D395" s="14" t="s">
        <v>1137</v>
      </c>
      <c r="E395" s="15">
        <v>3012</v>
      </c>
      <c r="F395" s="14" t="s">
        <v>33</v>
      </c>
      <c r="G395" s="15" t="s">
        <v>34</v>
      </c>
      <c r="H395" s="16">
        <v>14203</v>
      </c>
    </row>
    <row r="396" spans="1:8" ht="27" customHeight="1">
      <c r="A396" s="9" t="s">
        <v>1135</v>
      </c>
      <c r="B396" s="10" t="s">
        <v>1041</v>
      </c>
      <c r="C396" s="10" t="s">
        <v>10</v>
      </c>
      <c r="D396" s="10" t="s">
        <v>1138</v>
      </c>
      <c r="E396" s="11">
        <v>3084</v>
      </c>
      <c r="F396" s="10" t="s">
        <v>640</v>
      </c>
      <c r="G396" s="11" t="s">
        <v>34</v>
      </c>
      <c r="H396" s="12">
        <v>4412</v>
      </c>
    </row>
    <row r="397" spans="1:8" ht="27" customHeight="1">
      <c r="A397" s="13" t="s">
        <v>1135</v>
      </c>
      <c r="B397" s="14" t="s">
        <v>1139</v>
      </c>
      <c r="C397" s="14" t="s">
        <v>16</v>
      </c>
      <c r="D397" s="14" t="s">
        <v>1140</v>
      </c>
      <c r="E397" s="15">
        <v>3004</v>
      </c>
      <c r="F397" s="14" t="s">
        <v>33</v>
      </c>
      <c r="G397" s="15" t="s">
        <v>34</v>
      </c>
      <c r="H397" s="16">
        <v>12897</v>
      </c>
    </row>
    <row r="398" spans="1:8" ht="27" customHeight="1">
      <c r="A398" s="9" t="s">
        <v>1141</v>
      </c>
      <c r="B398" s="10" t="s">
        <v>887</v>
      </c>
      <c r="C398" s="10" t="s">
        <v>16</v>
      </c>
      <c r="D398" s="10" t="s">
        <v>1142</v>
      </c>
      <c r="E398" s="11">
        <v>3123</v>
      </c>
      <c r="F398" s="10" t="s">
        <v>1055</v>
      </c>
      <c r="G398" s="11" t="s">
        <v>34</v>
      </c>
      <c r="H398" s="12">
        <v>12820</v>
      </c>
    </row>
    <row r="399" spans="1:8" ht="27" customHeight="1">
      <c r="A399" s="13" t="s">
        <v>1143</v>
      </c>
      <c r="B399" s="14" t="s">
        <v>658</v>
      </c>
      <c r="C399" s="14" t="s">
        <v>16</v>
      </c>
      <c r="D399" s="14" t="s">
        <v>1144</v>
      </c>
      <c r="E399" s="15">
        <v>3014</v>
      </c>
      <c r="F399" s="14" t="s">
        <v>33</v>
      </c>
      <c r="G399" s="15" t="s">
        <v>34</v>
      </c>
      <c r="H399" s="16">
        <v>14211</v>
      </c>
    </row>
    <row r="400" spans="1:8" ht="27" customHeight="1">
      <c r="A400" s="9" t="s">
        <v>1145</v>
      </c>
      <c r="B400" s="10" t="s">
        <v>619</v>
      </c>
      <c r="C400" s="10" t="s">
        <v>16</v>
      </c>
      <c r="D400" s="10" t="s">
        <v>1146</v>
      </c>
      <c r="E400" s="11">
        <v>3001</v>
      </c>
      <c r="F400" s="10" t="s">
        <v>33</v>
      </c>
      <c r="G400" s="11" t="s">
        <v>34</v>
      </c>
      <c r="H400" s="12">
        <v>17912</v>
      </c>
    </row>
    <row r="401" spans="1:8" ht="27" customHeight="1">
      <c r="A401" s="13" t="s">
        <v>1147</v>
      </c>
      <c r="B401" s="14" t="s">
        <v>463</v>
      </c>
      <c r="C401" s="14" t="s">
        <v>16</v>
      </c>
      <c r="D401" s="14" t="s">
        <v>1148</v>
      </c>
      <c r="E401" s="15">
        <v>3065</v>
      </c>
      <c r="F401" s="14" t="s">
        <v>1149</v>
      </c>
      <c r="G401" s="15" t="s">
        <v>34</v>
      </c>
      <c r="H401" s="16">
        <v>13175</v>
      </c>
    </row>
    <row r="402" spans="1:8" ht="27" customHeight="1">
      <c r="A402" s="9" t="s">
        <v>1150</v>
      </c>
      <c r="B402" s="10" t="s">
        <v>429</v>
      </c>
      <c r="C402" s="10" t="s">
        <v>10</v>
      </c>
      <c r="D402" s="10" t="s">
        <v>1151</v>
      </c>
      <c r="E402" s="11">
        <v>3072</v>
      </c>
      <c r="F402" s="10" t="s">
        <v>1152</v>
      </c>
      <c r="G402" s="11" t="s">
        <v>34</v>
      </c>
      <c r="H402" s="12">
        <v>1575</v>
      </c>
    </row>
    <row r="403" spans="1:8" ht="27" customHeight="1">
      <c r="A403" s="13" t="s">
        <v>1150</v>
      </c>
      <c r="B403" s="14" t="s">
        <v>1097</v>
      </c>
      <c r="C403" s="14" t="s">
        <v>16</v>
      </c>
      <c r="D403" s="14" t="s">
        <v>1153</v>
      </c>
      <c r="E403" s="15">
        <v>3000</v>
      </c>
      <c r="F403" s="14" t="s">
        <v>33</v>
      </c>
      <c r="G403" s="15" t="s">
        <v>34</v>
      </c>
      <c r="H403" s="16">
        <v>20455</v>
      </c>
    </row>
    <row r="404" spans="1:8" ht="27" customHeight="1">
      <c r="A404" s="9" t="s">
        <v>1150</v>
      </c>
      <c r="B404" s="10" t="s">
        <v>1154</v>
      </c>
      <c r="C404" s="10" t="s">
        <v>16</v>
      </c>
      <c r="D404" s="10" t="s">
        <v>1155</v>
      </c>
      <c r="E404" s="11">
        <v>3011</v>
      </c>
      <c r="F404" s="10" t="s">
        <v>33</v>
      </c>
      <c r="G404" s="11" t="s">
        <v>34</v>
      </c>
      <c r="H404" s="12">
        <v>1575</v>
      </c>
    </row>
    <row r="405" spans="1:8" ht="27" customHeight="1">
      <c r="A405" s="13" t="s">
        <v>1156</v>
      </c>
      <c r="B405" s="14" t="s">
        <v>43</v>
      </c>
      <c r="C405" s="14" t="s">
        <v>16</v>
      </c>
      <c r="D405" s="14" t="s">
        <v>1157</v>
      </c>
      <c r="E405" s="15">
        <v>3084</v>
      </c>
      <c r="F405" s="14" t="s">
        <v>640</v>
      </c>
      <c r="G405" s="15" t="s">
        <v>34</v>
      </c>
      <c r="H405" s="16">
        <v>5590</v>
      </c>
    </row>
    <row r="406" spans="1:8" ht="27" customHeight="1">
      <c r="A406" s="9" t="s">
        <v>1158</v>
      </c>
      <c r="B406" s="10" t="s">
        <v>1154</v>
      </c>
      <c r="C406" s="10" t="s">
        <v>16</v>
      </c>
      <c r="D406" s="10" t="s">
        <v>1159</v>
      </c>
      <c r="E406" s="11">
        <v>3052</v>
      </c>
      <c r="F406" s="10" t="s">
        <v>45</v>
      </c>
      <c r="G406" s="11" t="s">
        <v>34</v>
      </c>
      <c r="H406" s="12">
        <v>2112</v>
      </c>
    </row>
    <row r="407" spans="1:8" ht="27" customHeight="1">
      <c r="A407" s="13" t="s">
        <v>1160</v>
      </c>
      <c r="B407" s="14" t="s">
        <v>432</v>
      </c>
      <c r="C407" s="14" t="s">
        <v>16</v>
      </c>
      <c r="D407" s="14" t="s">
        <v>1161</v>
      </c>
      <c r="E407" s="15">
        <v>3052</v>
      </c>
      <c r="F407" s="14" t="s">
        <v>45</v>
      </c>
      <c r="G407" s="15" t="s">
        <v>34</v>
      </c>
      <c r="H407" s="16">
        <v>15184</v>
      </c>
    </row>
    <row r="408" spans="1:8" ht="27" customHeight="1">
      <c r="A408" s="9" t="s">
        <v>1162</v>
      </c>
      <c r="B408" s="10" t="s">
        <v>36</v>
      </c>
      <c r="C408" s="10" t="s">
        <v>10</v>
      </c>
      <c r="D408" s="10" t="s">
        <v>1163</v>
      </c>
      <c r="E408" s="11">
        <v>3084</v>
      </c>
      <c r="F408" s="10" t="s">
        <v>640</v>
      </c>
      <c r="G408" s="11" t="s">
        <v>34</v>
      </c>
      <c r="H408" s="12">
        <v>1521</v>
      </c>
    </row>
    <row r="409" spans="1:8" ht="27" customHeight="1">
      <c r="A409" s="13" t="s">
        <v>1164</v>
      </c>
      <c r="B409" s="14" t="s">
        <v>281</v>
      </c>
      <c r="C409" s="14" t="s">
        <v>10</v>
      </c>
      <c r="D409" s="14" t="s">
        <v>1165</v>
      </c>
      <c r="E409" s="15">
        <v>3012</v>
      </c>
      <c r="F409" s="14" t="s">
        <v>418</v>
      </c>
      <c r="G409" s="15" t="s">
        <v>34</v>
      </c>
      <c r="H409" s="16">
        <v>2771</v>
      </c>
    </row>
    <row r="410" spans="1:8" ht="27" customHeight="1">
      <c r="A410" s="9" t="s">
        <v>1164</v>
      </c>
      <c r="B410" s="10" t="s">
        <v>266</v>
      </c>
      <c r="C410" s="10" t="s">
        <v>10</v>
      </c>
      <c r="D410" s="10" t="s">
        <v>1166</v>
      </c>
      <c r="E410" s="11">
        <v>3000</v>
      </c>
      <c r="F410" s="10" t="s">
        <v>1167</v>
      </c>
      <c r="G410" s="11" t="s">
        <v>34</v>
      </c>
      <c r="H410" s="12">
        <v>17259</v>
      </c>
    </row>
    <row r="411" spans="1:8" ht="27" customHeight="1">
      <c r="A411" s="13" t="s">
        <v>1168</v>
      </c>
      <c r="B411" s="14" t="s">
        <v>183</v>
      </c>
      <c r="C411" s="14" t="s">
        <v>16</v>
      </c>
      <c r="D411" s="14" t="s">
        <v>1169</v>
      </c>
      <c r="E411" s="15">
        <v>3000</v>
      </c>
      <c r="F411" s="14" t="s">
        <v>1167</v>
      </c>
      <c r="G411" s="15" t="s">
        <v>34</v>
      </c>
      <c r="H411" s="16">
        <v>1470</v>
      </c>
    </row>
    <row r="412" spans="1:8" ht="27" customHeight="1">
      <c r="A412" s="9" t="s">
        <v>1170</v>
      </c>
      <c r="B412" s="10" t="s">
        <v>64</v>
      </c>
      <c r="C412" s="10" t="s">
        <v>16</v>
      </c>
      <c r="D412" s="10" t="s">
        <v>1171</v>
      </c>
      <c r="E412" s="11">
        <v>3001</v>
      </c>
      <c r="F412" s="10" t="s">
        <v>33</v>
      </c>
      <c r="G412" s="11" t="s">
        <v>34</v>
      </c>
      <c r="H412" s="12">
        <v>5301</v>
      </c>
    </row>
    <row r="413" spans="1:8" ht="27" customHeight="1">
      <c r="A413" s="13" t="s">
        <v>1172</v>
      </c>
      <c r="B413" s="14" t="s">
        <v>1173</v>
      </c>
      <c r="C413" s="14" t="s">
        <v>16</v>
      </c>
      <c r="D413" s="14" t="s">
        <v>1174</v>
      </c>
      <c r="E413" s="15">
        <v>3073</v>
      </c>
      <c r="F413" s="14" t="s">
        <v>213</v>
      </c>
      <c r="G413" s="15" t="s">
        <v>34</v>
      </c>
      <c r="H413" s="16">
        <v>5566</v>
      </c>
    </row>
    <row r="414" spans="1:8" ht="27" customHeight="1">
      <c r="A414" s="9" t="s">
        <v>1175</v>
      </c>
      <c r="B414" s="10" t="s">
        <v>807</v>
      </c>
      <c r="C414" s="10" t="s">
        <v>16</v>
      </c>
      <c r="D414" s="10" t="s">
        <v>1176</v>
      </c>
      <c r="E414" s="11">
        <v>3006</v>
      </c>
      <c r="F414" s="10" t="s">
        <v>33</v>
      </c>
      <c r="G414" s="11" t="s">
        <v>34</v>
      </c>
      <c r="H414" s="12">
        <v>5545</v>
      </c>
    </row>
    <row r="415" spans="1:8" ht="27" customHeight="1">
      <c r="A415" s="13" t="s">
        <v>1177</v>
      </c>
      <c r="B415" s="14" t="s">
        <v>1178</v>
      </c>
      <c r="C415" s="14" t="s">
        <v>10</v>
      </c>
      <c r="D415" s="14" t="s">
        <v>1179</v>
      </c>
      <c r="E415" s="15">
        <v>3000</v>
      </c>
      <c r="F415" s="14" t="s">
        <v>54</v>
      </c>
      <c r="G415" s="15" t="s">
        <v>34</v>
      </c>
      <c r="H415" s="16">
        <v>20289</v>
      </c>
    </row>
    <row r="416" spans="1:8" ht="27" customHeight="1">
      <c r="A416" s="9" t="s">
        <v>1180</v>
      </c>
      <c r="B416" s="10" t="s">
        <v>312</v>
      </c>
      <c r="C416" s="10" t="s">
        <v>16</v>
      </c>
      <c r="D416" s="10" t="s">
        <v>1181</v>
      </c>
      <c r="E416" s="11">
        <v>3018</v>
      </c>
      <c r="F416" s="10" t="s">
        <v>33</v>
      </c>
      <c r="G416" s="11" t="s">
        <v>34</v>
      </c>
      <c r="H416" s="12">
        <v>7555</v>
      </c>
    </row>
    <row r="417" spans="1:8" ht="27" customHeight="1">
      <c r="A417" s="13" t="s">
        <v>1182</v>
      </c>
      <c r="B417" s="14" t="s">
        <v>1183</v>
      </c>
      <c r="C417" s="14" t="s">
        <v>16</v>
      </c>
      <c r="D417" s="14" t="s">
        <v>1184</v>
      </c>
      <c r="E417" s="15">
        <v>3052</v>
      </c>
      <c r="F417" s="14" t="s">
        <v>45</v>
      </c>
      <c r="G417" s="15" t="s">
        <v>34</v>
      </c>
      <c r="H417" s="16">
        <v>8144</v>
      </c>
    </row>
    <row r="418" spans="1:8" ht="27" customHeight="1">
      <c r="A418" s="9" t="s">
        <v>1185</v>
      </c>
      <c r="B418" s="10" t="s">
        <v>1186</v>
      </c>
      <c r="C418" s="10" t="s">
        <v>16</v>
      </c>
      <c r="D418" s="10" t="s">
        <v>1187</v>
      </c>
      <c r="E418" s="11">
        <v>3027</v>
      </c>
      <c r="F418" s="10" t="s">
        <v>33</v>
      </c>
      <c r="G418" s="11" t="s">
        <v>34</v>
      </c>
      <c r="H418" s="12">
        <v>3742</v>
      </c>
    </row>
    <row r="419" spans="1:8" ht="27" customHeight="1">
      <c r="A419" s="13" t="s">
        <v>1188</v>
      </c>
      <c r="B419" s="14" t="s">
        <v>1189</v>
      </c>
      <c r="C419" s="14" t="s">
        <v>10</v>
      </c>
      <c r="D419" s="14" t="s">
        <v>1190</v>
      </c>
      <c r="E419" s="15">
        <v>3052</v>
      </c>
      <c r="F419" s="14" t="s">
        <v>45</v>
      </c>
      <c r="G419" s="15" t="s">
        <v>34</v>
      </c>
      <c r="H419" s="16">
        <v>18306</v>
      </c>
    </row>
    <row r="420" spans="1:8" ht="27" customHeight="1">
      <c r="A420" s="9" t="s">
        <v>1191</v>
      </c>
      <c r="B420" s="10" t="s">
        <v>1192</v>
      </c>
      <c r="C420" s="10" t="s">
        <v>10</v>
      </c>
      <c r="D420" s="10" t="s">
        <v>1193</v>
      </c>
      <c r="E420" s="11">
        <v>3000</v>
      </c>
      <c r="F420" s="10" t="s">
        <v>162</v>
      </c>
      <c r="G420" s="11" t="s">
        <v>34</v>
      </c>
      <c r="H420" s="12">
        <v>13456</v>
      </c>
    </row>
    <row r="421" spans="1:8" ht="27" customHeight="1">
      <c r="A421" s="13" t="s">
        <v>1194</v>
      </c>
      <c r="B421" s="14" t="s">
        <v>326</v>
      </c>
      <c r="C421" s="14" t="s">
        <v>16</v>
      </c>
      <c r="D421" s="14" t="s">
        <v>1195</v>
      </c>
      <c r="E421" s="15">
        <v>3000</v>
      </c>
      <c r="F421" s="14" t="s">
        <v>418</v>
      </c>
      <c r="G421" s="15" t="s">
        <v>34</v>
      </c>
      <c r="H421" s="16">
        <v>19029</v>
      </c>
    </row>
    <row r="422" spans="1:8" ht="27" customHeight="1">
      <c r="A422" s="9" t="s">
        <v>1196</v>
      </c>
      <c r="B422" s="10" t="s">
        <v>522</v>
      </c>
      <c r="C422" s="10" t="s">
        <v>10</v>
      </c>
      <c r="D422" s="10" t="s">
        <v>1197</v>
      </c>
      <c r="E422" s="11">
        <v>3013</v>
      </c>
      <c r="F422" s="10" t="s">
        <v>33</v>
      </c>
      <c r="G422" s="11" t="s">
        <v>34</v>
      </c>
      <c r="H422" s="12">
        <v>13613</v>
      </c>
    </row>
    <row r="423" spans="1:8" ht="27" customHeight="1">
      <c r="A423" s="13" t="s">
        <v>1198</v>
      </c>
      <c r="B423" s="14" t="s">
        <v>101</v>
      </c>
      <c r="C423" s="14" t="s">
        <v>16</v>
      </c>
      <c r="D423" s="14" t="s">
        <v>1199</v>
      </c>
      <c r="E423" s="15">
        <v>3000</v>
      </c>
      <c r="F423" s="14" t="s">
        <v>1200</v>
      </c>
      <c r="G423" s="15" t="s">
        <v>34</v>
      </c>
      <c r="H423" s="16">
        <v>450454</v>
      </c>
    </row>
    <row r="424" spans="1:8" ht="27" customHeight="1">
      <c r="A424" s="9" t="s">
        <v>1201</v>
      </c>
      <c r="B424" s="10" t="s">
        <v>141</v>
      </c>
      <c r="C424" s="10" t="s">
        <v>16</v>
      </c>
      <c r="D424" s="10" t="s">
        <v>1202</v>
      </c>
      <c r="E424" s="11">
        <v>3000</v>
      </c>
      <c r="F424" s="10" t="s">
        <v>162</v>
      </c>
      <c r="G424" s="11" t="s">
        <v>34</v>
      </c>
      <c r="H424" s="12">
        <v>5433</v>
      </c>
    </row>
    <row r="425" spans="1:8" ht="27" customHeight="1">
      <c r="A425" s="13" t="s">
        <v>1203</v>
      </c>
      <c r="B425" s="14" t="s">
        <v>548</v>
      </c>
      <c r="C425" s="14" t="s">
        <v>16</v>
      </c>
      <c r="D425" s="14" t="s">
        <v>430</v>
      </c>
      <c r="E425" s="15">
        <v>3001</v>
      </c>
      <c r="F425" s="14" t="s">
        <v>33</v>
      </c>
      <c r="G425" s="15" t="s">
        <v>34</v>
      </c>
      <c r="H425" s="16">
        <v>20453</v>
      </c>
    </row>
    <row r="426" spans="1:8" ht="27" customHeight="1">
      <c r="A426" s="9" t="s">
        <v>1204</v>
      </c>
      <c r="B426" s="10" t="s">
        <v>651</v>
      </c>
      <c r="C426" s="10" t="s">
        <v>16</v>
      </c>
      <c r="D426" s="10" t="s">
        <v>1205</v>
      </c>
      <c r="E426" s="11">
        <v>3000</v>
      </c>
      <c r="F426" s="10" t="s">
        <v>1206</v>
      </c>
      <c r="G426" s="11" t="s">
        <v>34</v>
      </c>
      <c r="H426" s="12">
        <v>12956</v>
      </c>
    </row>
    <row r="427" spans="1:8" ht="27" customHeight="1">
      <c r="A427" s="13" t="s">
        <v>1207</v>
      </c>
      <c r="B427" s="14" t="s">
        <v>463</v>
      </c>
      <c r="C427" s="14" t="s">
        <v>16</v>
      </c>
      <c r="D427" s="14" t="s">
        <v>1208</v>
      </c>
      <c r="E427" s="15">
        <v>3000</v>
      </c>
      <c r="F427" s="14" t="s">
        <v>1209</v>
      </c>
      <c r="G427" s="15" t="s">
        <v>34</v>
      </c>
      <c r="H427" s="16">
        <v>20657</v>
      </c>
    </row>
    <row r="428" spans="1:8" ht="27" customHeight="1">
      <c r="A428" s="9" t="s">
        <v>1210</v>
      </c>
      <c r="B428" s="10" t="s">
        <v>1211</v>
      </c>
      <c r="C428" s="10" t="s">
        <v>16</v>
      </c>
      <c r="D428" s="10" t="s">
        <v>1212</v>
      </c>
      <c r="E428" s="11">
        <v>3095</v>
      </c>
      <c r="F428" s="10" t="s">
        <v>1134</v>
      </c>
      <c r="G428" s="11" t="s">
        <v>34</v>
      </c>
      <c r="H428" s="12">
        <v>17884</v>
      </c>
    </row>
    <row r="429" spans="1:8" ht="27" customHeight="1">
      <c r="A429" s="13" t="s">
        <v>1213</v>
      </c>
      <c r="B429" s="14" t="s">
        <v>1214</v>
      </c>
      <c r="C429" s="14" t="s">
        <v>16</v>
      </c>
      <c r="D429" s="14" t="s">
        <v>1215</v>
      </c>
      <c r="E429" s="15">
        <v>3076</v>
      </c>
      <c r="F429" s="14" t="s">
        <v>1216</v>
      </c>
      <c r="G429" s="15" t="s">
        <v>34</v>
      </c>
      <c r="H429" s="16">
        <v>5412</v>
      </c>
    </row>
    <row r="430" spans="1:8" ht="27" customHeight="1">
      <c r="A430" s="9" t="s">
        <v>1213</v>
      </c>
      <c r="B430" s="10" t="s">
        <v>1217</v>
      </c>
      <c r="C430" s="10" t="s">
        <v>16</v>
      </c>
      <c r="D430" s="10" t="s">
        <v>1218</v>
      </c>
      <c r="E430" s="11">
        <v>3123</v>
      </c>
      <c r="F430" s="10" t="s">
        <v>1055</v>
      </c>
      <c r="G430" s="11" t="s">
        <v>34</v>
      </c>
      <c r="H430" s="12">
        <v>5388</v>
      </c>
    </row>
    <row r="431" spans="1:8" ht="27" customHeight="1">
      <c r="A431" s="13" t="s">
        <v>1219</v>
      </c>
      <c r="B431" s="14" t="s">
        <v>1220</v>
      </c>
      <c r="C431" s="14" t="s">
        <v>16</v>
      </c>
      <c r="D431" s="14" t="s">
        <v>1221</v>
      </c>
      <c r="E431" s="15">
        <v>3123</v>
      </c>
      <c r="F431" s="14" t="s">
        <v>1055</v>
      </c>
      <c r="G431" s="15" t="s">
        <v>34</v>
      </c>
      <c r="H431" s="16">
        <v>1518</v>
      </c>
    </row>
    <row r="432" spans="1:8" ht="27" customHeight="1">
      <c r="A432" s="9" t="s">
        <v>1222</v>
      </c>
      <c r="B432" s="10" t="s">
        <v>1223</v>
      </c>
      <c r="C432" s="10" t="s">
        <v>16</v>
      </c>
      <c r="D432" s="10" t="s">
        <v>1224</v>
      </c>
      <c r="E432" s="11">
        <v>3053</v>
      </c>
      <c r="F432" s="10" t="s">
        <v>1043</v>
      </c>
      <c r="G432" s="11" t="s">
        <v>34</v>
      </c>
      <c r="H432" s="12">
        <v>1480</v>
      </c>
    </row>
    <row r="433" spans="1:8" ht="27" customHeight="1">
      <c r="A433" s="13" t="s">
        <v>1222</v>
      </c>
      <c r="B433" s="14" t="s">
        <v>64</v>
      </c>
      <c r="C433" s="14" t="s">
        <v>16</v>
      </c>
      <c r="D433" s="14" t="s">
        <v>1225</v>
      </c>
      <c r="E433" s="15">
        <v>3000</v>
      </c>
      <c r="F433" s="14" t="s">
        <v>162</v>
      </c>
      <c r="G433" s="15" t="s">
        <v>34</v>
      </c>
      <c r="H433" s="16">
        <v>1396</v>
      </c>
    </row>
    <row r="434" spans="1:8" ht="27" customHeight="1">
      <c r="A434" s="9" t="s">
        <v>1226</v>
      </c>
      <c r="B434" s="10" t="s">
        <v>74</v>
      </c>
      <c r="C434" s="10" t="s">
        <v>16</v>
      </c>
      <c r="D434" s="10" t="s">
        <v>1227</v>
      </c>
      <c r="E434" s="11">
        <v>3073</v>
      </c>
      <c r="F434" s="10" t="s">
        <v>213</v>
      </c>
      <c r="G434" s="11" t="s">
        <v>34</v>
      </c>
      <c r="H434" s="12">
        <v>5241</v>
      </c>
    </row>
    <row r="435" spans="1:8" ht="27" customHeight="1">
      <c r="A435" s="13" t="s">
        <v>1228</v>
      </c>
      <c r="B435" s="14" t="s">
        <v>1220</v>
      </c>
      <c r="C435" s="14" t="s">
        <v>16</v>
      </c>
      <c r="D435" s="14" t="s">
        <v>1229</v>
      </c>
      <c r="E435" s="15">
        <v>3027</v>
      </c>
      <c r="F435" s="14" t="s">
        <v>33</v>
      </c>
      <c r="G435" s="15" t="s">
        <v>34</v>
      </c>
      <c r="H435" s="16">
        <v>4595</v>
      </c>
    </row>
    <row r="436" spans="1:8" ht="27" customHeight="1">
      <c r="A436" s="9" t="s">
        <v>1230</v>
      </c>
      <c r="B436" s="10" t="s">
        <v>26</v>
      </c>
      <c r="C436" s="10" t="s">
        <v>16</v>
      </c>
      <c r="D436" s="10" t="s">
        <v>1231</v>
      </c>
      <c r="E436" s="11">
        <v>3001</v>
      </c>
      <c r="F436" s="10" t="s">
        <v>33</v>
      </c>
      <c r="G436" s="11" t="s">
        <v>34</v>
      </c>
      <c r="H436" s="12">
        <v>154050</v>
      </c>
    </row>
    <row r="437" spans="1:8" ht="27" customHeight="1">
      <c r="A437" s="13" t="s">
        <v>1232</v>
      </c>
      <c r="B437" s="14" t="s">
        <v>1233</v>
      </c>
      <c r="C437" s="14" t="s">
        <v>10</v>
      </c>
      <c r="D437" s="14" t="s">
        <v>1234</v>
      </c>
      <c r="E437" s="15">
        <v>3005</v>
      </c>
      <c r="F437" s="14" t="s">
        <v>33</v>
      </c>
      <c r="G437" s="15" t="s">
        <v>34</v>
      </c>
      <c r="H437" s="16">
        <v>17024</v>
      </c>
    </row>
    <row r="438" spans="1:8" ht="27" customHeight="1">
      <c r="A438" s="9" t="s">
        <v>1232</v>
      </c>
      <c r="B438" s="10" t="s">
        <v>1235</v>
      </c>
      <c r="C438" s="10" t="s">
        <v>10</v>
      </c>
      <c r="D438" s="10" t="s">
        <v>1236</v>
      </c>
      <c r="E438" s="11">
        <v>3063</v>
      </c>
      <c r="F438" s="10" t="s">
        <v>1237</v>
      </c>
      <c r="G438" s="11" t="s">
        <v>34</v>
      </c>
      <c r="H438" s="12">
        <v>19033</v>
      </c>
    </row>
    <row r="439" spans="1:8" ht="27" customHeight="1">
      <c r="A439" s="13" t="s">
        <v>1232</v>
      </c>
      <c r="B439" s="14" t="s">
        <v>208</v>
      </c>
      <c r="C439" s="14" t="s">
        <v>16</v>
      </c>
      <c r="D439" s="14" t="s">
        <v>1238</v>
      </c>
      <c r="E439" s="15">
        <v>3052</v>
      </c>
      <c r="F439" s="14" t="s">
        <v>45</v>
      </c>
      <c r="G439" s="15" t="s">
        <v>34</v>
      </c>
      <c r="H439" s="16">
        <v>11137</v>
      </c>
    </row>
    <row r="440" spans="1:8" ht="27" customHeight="1">
      <c r="A440" s="9" t="s">
        <v>1239</v>
      </c>
      <c r="B440" s="10" t="s">
        <v>1013</v>
      </c>
      <c r="C440" s="10" t="s">
        <v>16</v>
      </c>
      <c r="D440" s="10" t="s">
        <v>1240</v>
      </c>
      <c r="E440" s="11">
        <v>3000</v>
      </c>
      <c r="F440" s="10" t="s">
        <v>1058</v>
      </c>
      <c r="G440" s="11" t="s">
        <v>34</v>
      </c>
      <c r="H440" s="12">
        <v>2819</v>
      </c>
    </row>
    <row r="441" spans="1:8" ht="27" customHeight="1">
      <c r="A441" s="13" t="s">
        <v>1241</v>
      </c>
      <c r="B441" s="14" t="s">
        <v>1025</v>
      </c>
      <c r="C441" s="14" t="s">
        <v>16</v>
      </c>
      <c r="D441" s="14" t="s">
        <v>1242</v>
      </c>
      <c r="E441" s="15">
        <v>3076</v>
      </c>
      <c r="F441" s="14" t="s">
        <v>1216</v>
      </c>
      <c r="G441" s="15" t="s">
        <v>34</v>
      </c>
      <c r="H441" s="16">
        <v>1305</v>
      </c>
    </row>
    <row r="442" spans="1:8" ht="27" customHeight="1">
      <c r="A442" s="9" t="s">
        <v>1243</v>
      </c>
      <c r="B442" s="10" t="s">
        <v>1244</v>
      </c>
      <c r="C442" s="10" t="s">
        <v>16</v>
      </c>
      <c r="D442" s="10" t="s">
        <v>1245</v>
      </c>
      <c r="E442" s="11">
        <v>3052</v>
      </c>
      <c r="F442" s="10" t="s">
        <v>45</v>
      </c>
      <c r="G442" s="11" t="s">
        <v>34</v>
      </c>
      <c r="H442" s="12">
        <v>1289</v>
      </c>
    </row>
    <row r="443" spans="1:8" ht="27" customHeight="1">
      <c r="A443" s="13" t="s">
        <v>1246</v>
      </c>
      <c r="B443" s="14" t="s">
        <v>1247</v>
      </c>
      <c r="C443" s="14" t="s">
        <v>10</v>
      </c>
      <c r="D443" s="14" t="s">
        <v>1248</v>
      </c>
      <c r="E443" s="15">
        <v>3000</v>
      </c>
      <c r="F443" s="14" t="s">
        <v>1050</v>
      </c>
      <c r="G443" s="15" t="s">
        <v>34</v>
      </c>
      <c r="H443" s="16">
        <v>19814</v>
      </c>
    </row>
    <row r="444" spans="1:8" ht="27" customHeight="1">
      <c r="A444" s="9" t="s">
        <v>1249</v>
      </c>
      <c r="B444" s="10" t="s">
        <v>1250</v>
      </c>
      <c r="C444" s="10" t="s">
        <v>10</v>
      </c>
      <c r="D444" s="10" t="s">
        <v>1251</v>
      </c>
      <c r="E444" s="11">
        <v>3001</v>
      </c>
      <c r="F444" s="10" t="s">
        <v>1252</v>
      </c>
      <c r="G444" s="11" t="s">
        <v>34</v>
      </c>
      <c r="H444" s="12">
        <v>5093</v>
      </c>
    </row>
    <row r="445" spans="1:8" ht="27" customHeight="1">
      <c r="A445" s="13" t="s">
        <v>1253</v>
      </c>
      <c r="B445" s="14" t="s">
        <v>9</v>
      </c>
      <c r="C445" s="14" t="s">
        <v>10</v>
      </c>
      <c r="D445" s="14" t="s">
        <v>1254</v>
      </c>
      <c r="E445" s="15">
        <v>3000</v>
      </c>
      <c r="F445" s="14" t="s">
        <v>1058</v>
      </c>
      <c r="G445" s="15" t="s">
        <v>34</v>
      </c>
      <c r="H445" s="16">
        <v>11280</v>
      </c>
    </row>
    <row r="446" spans="1:8" ht="27" customHeight="1">
      <c r="A446" s="9" t="s">
        <v>1255</v>
      </c>
      <c r="B446" s="10" t="s">
        <v>1256</v>
      </c>
      <c r="C446" s="10" t="s">
        <v>16</v>
      </c>
      <c r="D446" s="10" t="s">
        <v>1257</v>
      </c>
      <c r="E446" s="11">
        <v>3006</v>
      </c>
      <c r="F446" s="10" t="s">
        <v>33</v>
      </c>
      <c r="G446" s="11" t="s">
        <v>34</v>
      </c>
      <c r="H446" s="12">
        <v>1267</v>
      </c>
    </row>
    <row r="447" spans="1:8" ht="27" customHeight="1">
      <c r="A447" s="13" t="s">
        <v>1258</v>
      </c>
      <c r="B447" s="14" t="s">
        <v>1029</v>
      </c>
      <c r="C447" s="14" t="s">
        <v>16</v>
      </c>
      <c r="D447" s="14" t="s">
        <v>1259</v>
      </c>
      <c r="E447" s="15">
        <v>3001</v>
      </c>
      <c r="F447" s="14" t="s">
        <v>33</v>
      </c>
      <c r="G447" s="15" t="s">
        <v>34</v>
      </c>
      <c r="H447" s="16">
        <v>11012</v>
      </c>
    </row>
    <row r="448" spans="1:8" ht="27" customHeight="1">
      <c r="A448" s="9" t="s">
        <v>1260</v>
      </c>
      <c r="B448" s="10" t="s">
        <v>1261</v>
      </c>
      <c r="C448" s="10" t="s">
        <v>10</v>
      </c>
      <c r="D448" s="10" t="s">
        <v>1262</v>
      </c>
      <c r="E448" s="11">
        <v>3001</v>
      </c>
      <c r="F448" s="10" t="s">
        <v>33</v>
      </c>
      <c r="G448" s="11" t="s">
        <v>34</v>
      </c>
      <c r="H448" s="12">
        <v>18249</v>
      </c>
    </row>
    <row r="449" spans="1:8" ht="27" customHeight="1">
      <c r="A449" s="13" t="s">
        <v>1263</v>
      </c>
      <c r="B449" s="14" t="s">
        <v>980</v>
      </c>
      <c r="C449" s="14" t="s">
        <v>10</v>
      </c>
      <c r="D449" s="14" t="s">
        <v>1264</v>
      </c>
      <c r="E449" s="15">
        <v>3001</v>
      </c>
      <c r="F449" s="14" t="s">
        <v>33</v>
      </c>
      <c r="G449" s="15" t="s">
        <v>34</v>
      </c>
      <c r="H449" s="16">
        <v>6017</v>
      </c>
    </row>
    <row r="450" spans="1:8" ht="27" customHeight="1">
      <c r="A450" s="9" t="s">
        <v>1265</v>
      </c>
      <c r="B450" s="10" t="s">
        <v>1266</v>
      </c>
      <c r="C450" s="10" t="s">
        <v>16</v>
      </c>
      <c r="D450" s="10" t="s">
        <v>1267</v>
      </c>
      <c r="E450" s="11">
        <v>3000</v>
      </c>
      <c r="F450" s="10" t="s">
        <v>1268</v>
      </c>
      <c r="G450" s="11" t="s">
        <v>34</v>
      </c>
      <c r="H450" s="12">
        <v>11792</v>
      </c>
    </row>
    <row r="451" spans="1:8" ht="27" customHeight="1">
      <c r="A451" s="13" t="s">
        <v>1269</v>
      </c>
      <c r="B451" s="14" t="s">
        <v>1270</v>
      </c>
      <c r="C451" s="14" t="s">
        <v>16</v>
      </c>
      <c r="D451" s="14" t="s">
        <v>1271</v>
      </c>
      <c r="E451" s="15">
        <v>3052</v>
      </c>
      <c r="F451" s="14" t="s">
        <v>45</v>
      </c>
      <c r="G451" s="15" t="s">
        <v>34</v>
      </c>
      <c r="H451" s="16">
        <v>12576</v>
      </c>
    </row>
    <row r="452" spans="1:8" ht="27" customHeight="1">
      <c r="A452" s="9" t="s">
        <v>1272</v>
      </c>
      <c r="B452" s="10" t="s">
        <v>1273</v>
      </c>
      <c r="C452" s="10" t="s">
        <v>16</v>
      </c>
      <c r="D452" s="10" t="s">
        <v>1274</v>
      </c>
      <c r="E452" s="11">
        <v>3001</v>
      </c>
      <c r="F452" s="10" t="s">
        <v>33</v>
      </c>
      <c r="G452" s="11" t="s">
        <v>34</v>
      </c>
      <c r="H452" s="12">
        <v>18531</v>
      </c>
    </row>
    <row r="453" spans="1:8" ht="27" customHeight="1">
      <c r="A453" s="13" t="s">
        <v>1275</v>
      </c>
      <c r="B453" s="14" t="s">
        <v>1276</v>
      </c>
      <c r="C453" s="14" t="s">
        <v>16</v>
      </c>
      <c r="D453" s="14" t="s">
        <v>1277</v>
      </c>
      <c r="E453" s="15">
        <v>3074</v>
      </c>
      <c r="F453" s="14" t="s">
        <v>1278</v>
      </c>
      <c r="G453" s="15" t="s">
        <v>34</v>
      </c>
      <c r="H453" s="16">
        <v>230545</v>
      </c>
    </row>
    <row r="454" spans="1:8" ht="27" customHeight="1">
      <c r="A454" s="9" t="s">
        <v>1279</v>
      </c>
      <c r="B454" s="10" t="s">
        <v>1280</v>
      </c>
      <c r="C454" s="10" t="s">
        <v>10</v>
      </c>
      <c r="D454" s="10" t="s">
        <v>1281</v>
      </c>
      <c r="E454" s="11">
        <v>3000</v>
      </c>
      <c r="F454" s="10" t="s">
        <v>162</v>
      </c>
      <c r="G454" s="11" t="s">
        <v>34</v>
      </c>
      <c r="H454" s="12">
        <v>12337</v>
      </c>
    </row>
    <row r="455" spans="1:8" ht="27" customHeight="1">
      <c r="A455" s="13" t="s">
        <v>1282</v>
      </c>
      <c r="B455" s="14" t="s">
        <v>775</v>
      </c>
      <c r="C455" s="14" t="s">
        <v>10</v>
      </c>
      <c r="D455" s="14" t="s">
        <v>1283</v>
      </c>
      <c r="E455" s="15">
        <v>3073</v>
      </c>
      <c r="F455" s="14" t="s">
        <v>213</v>
      </c>
      <c r="G455" s="15" t="s">
        <v>34</v>
      </c>
      <c r="H455" s="16">
        <v>1267</v>
      </c>
    </row>
    <row r="456" spans="1:8" ht="27" customHeight="1">
      <c r="A456" s="9" t="s">
        <v>1284</v>
      </c>
      <c r="B456" s="10" t="s">
        <v>160</v>
      </c>
      <c r="C456" s="10" t="s">
        <v>10</v>
      </c>
      <c r="D456" s="10" t="s">
        <v>1283</v>
      </c>
      <c r="E456" s="11">
        <v>3073</v>
      </c>
      <c r="F456" s="10" t="s">
        <v>213</v>
      </c>
      <c r="G456" s="11" t="s">
        <v>34</v>
      </c>
      <c r="H456" s="12">
        <v>663</v>
      </c>
    </row>
    <row r="457" spans="1:8" ht="27" customHeight="1">
      <c r="A457" s="13" t="s">
        <v>1285</v>
      </c>
      <c r="B457" s="14" t="s">
        <v>1286</v>
      </c>
      <c r="C457" s="14" t="s">
        <v>16</v>
      </c>
      <c r="D457" s="14" t="s">
        <v>1287</v>
      </c>
      <c r="E457" s="15">
        <v>3173</v>
      </c>
      <c r="F457" s="14" t="s">
        <v>1288</v>
      </c>
      <c r="G457" s="15" t="s">
        <v>34</v>
      </c>
      <c r="H457" s="16">
        <v>4357</v>
      </c>
    </row>
    <row r="458" spans="1:8" ht="27" customHeight="1">
      <c r="A458" s="9" t="s">
        <v>1289</v>
      </c>
      <c r="B458" s="10" t="s">
        <v>1290</v>
      </c>
      <c r="C458" s="10" t="s">
        <v>16</v>
      </c>
      <c r="D458" s="10" t="s">
        <v>1291</v>
      </c>
      <c r="E458" s="11">
        <v>3052</v>
      </c>
      <c r="F458" s="10" t="s">
        <v>45</v>
      </c>
      <c r="G458" s="11" t="s">
        <v>34</v>
      </c>
      <c r="H458" s="12">
        <v>19927</v>
      </c>
    </row>
    <row r="459" spans="1:8" ht="27" customHeight="1">
      <c r="A459" s="13" t="s">
        <v>1292</v>
      </c>
      <c r="B459" s="14" t="s">
        <v>1293</v>
      </c>
      <c r="C459" s="14" t="s">
        <v>16</v>
      </c>
      <c r="D459" s="14" t="s">
        <v>1294</v>
      </c>
      <c r="E459" s="15">
        <v>3001</v>
      </c>
      <c r="F459" s="14" t="s">
        <v>33</v>
      </c>
      <c r="G459" s="15" t="s">
        <v>34</v>
      </c>
      <c r="H459" s="16">
        <v>16572</v>
      </c>
    </row>
    <row r="460" spans="1:8" ht="27" customHeight="1">
      <c r="A460" s="9" t="s">
        <v>1292</v>
      </c>
      <c r="B460" s="10" t="s">
        <v>1295</v>
      </c>
      <c r="C460" s="10" t="s">
        <v>16</v>
      </c>
      <c r="D460" s="10" t="s">
        <v>1296</v>
      </c>
      <c r="E460" s="11">
        <v>3001</v>
      </c>
      <c r="F460" s="10" t="s">
        <v>33</v>
      </c>
      <c r="G460" s="11" t="s">
        <v>34</v>
      </c>
      <c r="H460" s="12">
        <v>17835</v>
      </c>
    </row>
    <row r="461" spans="1:8" ht="27" customHeight="1">
      <c r="A461" s="13" t="s">
        <v>1292</v>
      </c>
      <c r="B461" s="14" t="s">
        <v>256</v>
      </c>
      <c r="C461" s="14" t="s">
        <v>16</v>
      </c>
      <c r="D461" s="14" t="s">
        <v>1297</v>
      </c>
      <c r="E461" s="15">
        <v>3097</v>
      </c>
      <c r="F461" s="14" t="s">
        <v>362</v>
      </c>
      <c r="G461" s="15" t="s">
        <v>34</v>
      </c>
      <c r="H461" s="16">
        <v>1297</v>
      </c>
    </row>
    <row r="462" spans="1:8" ht="27" customHeight="1">
      <c r="A462" s="9" t="s">
        <v>1298</v>
      </c>
      <c r="B462" s="10" t="s">
        <v>1214</v>
      </c>
      <c r="C462" s="10" t="s">
        <v>16</v>
      </c>
      <c r="D462" s="10" t="s">
        <v>1299</v>
      </c>
      <c r="E462" s="11">
        <v>3018</v>
      </c>
      <c r="F462" s="10" t="s">
        <v>33</v>
      </c>
      <c r="G462" s="11" t="s">
        <v>34</v>
      </c>
      <c r="H462" s="12">
        <v>3196</v>
      </c>
    </row>
    <row r="463" spans="1:8" ht="27" customHeight="1">
      <c r="A463" s="13" t="s">
        <v>1298</v>
      </c>
      <c r="B463" s="14" t="s">
        <v>1300</v>
      </c>
      <c r="C463" s="14" t="s">
        <v>10</v>
      </c>
      <c r="D463" s="14" t="s">
        <v>1301</v>
      </c>
      <c r="E463" s="15">
        <v>3063</v>
      </c>
      <c r="F463" s="14" t="s">
        <v>1237</v>
      </c>
      <c r="G463" s="15" t="s">
        <v>34</v>
      </c>
      <c r="H463" s="16">
        <v>4648</v>
      </c>
    </row>
    <row r="464" spans="1:8" ht="27" customHeight="1">
      <c r="A464" s="9" t="s">
        <v>1302</v>
      </c>
      <c r="B464" s="10" t="s">
        <v>183</v>
      </c>
      <c r="C464" s="10" t="s">
        <v>16</v>
      </c>
      <c r="D464" s="10" t="s">
        <v>1303</v>
      </c>
      <c r="E464" s="11">
        <v>3098</v>
      </c>
      <c r="F464" s="10" t="s">
        <v>630</v>
      </c>
      <c r="G464" s="11" t="s">
        <v>34</v>
      </c>
      <c r="H464" s="12">
        <v>150454</v>
      </c>
    </row>
    <row r="465" spans="1:8" ht="27" customHeight="1">
      <c r="A465" s="13" t="s">
        <v>1304</v>
      </c>
      <c r="B465" s="14" t="s">
        <v>364</v>
      </c>
      <c r="C465" s="14" t="s">
        <v>16</v>
      </c>
      <c r="D465" s="14" t="s">
        <v>1305</v>
      </c>
      <c r="E465" s="15">
        <v>3018</v>
      </c>
      <c r="F465" s="14" t="s">
        <v>33</v>
      </c>
      <c r="G465" s="15" t="s">
        <v>34</v>
      </c>
      <c r="H465" s="16">
        <v>5547</v>
      </c>
    </row>
    <row r="466" spans="1:8" ht="27" customHeight="1">
      <c r="A466" s="9" t="s">
        <v>1306</v>
      </c>
      <c r="B466" s="10" t="s">
        <v>1307</v>
      </c>
      <c r="C466" s="10" t="s">
        <v>16</v>
      </c>
      <c r="D466" s="10" t="s">
        <v>1308</v>
      </c>
      <c r="E466" s="11">
        <v>3012</v>
      </c>
      <c r="F466" s="10" t="s">
        <v>33</v>
      </c>
      <c r="G466" s="11" t="s">
        <v>34</v>
      </c>
      <c r="H466" s="12">
        <v>18250</v>
      </c>
    </row>
    <row r="467" spans="1:8" ht="27" customHeight="1">
      <c r="A467" s="13" t="s">
        <v>1306</v>
      </c>
      <c r="B467" s="14" t="s">
        <v>429</v>
      </c>
      <c r="C467" s="14" t="s">
        <v>10</v>
      </c>
      <c r="D467" s="14" t="s">
        <v>1309</v>
      </c>
      <c r="E467" s="15">
        <v>3001</v>
      </c>
      <c r="F467" s="14" t="s">
        <v>33</v>
      </c>
      <c r="G467" s="15" t="s">
        <v>34</v>
      </c>
      <c r="H467" s="16">
        <v>1975</v>
      </c>
    </row>
    <row r="468" spans="1:8" ht="27" customHeight="1">
      <c r="A468" s="9" t="s">
        <v>1306</v>
      </c>
      <c r="B468" s="10" t="s">
        <v>1310</v>
      </c>
      <c r="C468" s="10" t="s">
        <v>10</v>
      </c>
      <c r="D468" s="10" t="s">
        <v>1311</v>
      </c>
      <c r="E468" s="11">
        <v>3001</v>
      </c>
      <c r="F468" s="10" t="s">
        <v>33</v>
      </c>
      <c r="G468" s="11" t="s">
        <v>34</v>
      </c>
      <c r="H468" s="12">
        <v>16167</v>
      </c>
    </row>
    <row r="469" spans="1:8" ht="27" customHeight="1">
      <c r="A469" s="13" t="s">
        <v>1312</v>
      </c>
      <c r="B469" s="14" t="s">
        <v>1313</v>
      </c>
      <c r="C469" s="14" t="s">
        <v>16</v>
      </c>
      <c r="D469" s="14" t="s">
        <v>1314</v>
      </c>
      <c r="E469" s="15">
        <v>3123</v>
      </c>
      <c r="F469" s="14" t="s">
        <v>1055</v>
      </c>
      <c r="G469" s="15" t="s">
        <v>34</v>
      </c>
      <c r="H469" s="16">
        <v>9473</v>
      </c>
    </row>
    <row r="470" spans="1:8" ht="27" customHeight="1">
      <c r="A470" s="9" t="s">
        <v>1315</v>
      </c>
      <c r="B470" s="10" t="s">
        <v>101</v>
      </c>
      <c r="C470" s="10" t="s">
        <v>16</v>
      </c>
      <c r="D470" s="10" t="s">
        <v>1316</v>
      </c>
      <c r="E470" s="11">
        <v>3001</v>
      </c>
      <c r="F470" s="10" t="s">
        <v>33</v>
      </c>
      <c r="G470" s="11" t="s">
        <v>34</v>
      </c>
      <c r="H470" s="12">
        <v>3689</v>
      </c>
    </row>
    <row r="471" spans="1:8" ht="27" customHeight="1">
      <c r="A471" s="13" t="s">
        <v>1317</v>
      </c>
      <c r="B471" s="14" t="s">
        <v>651</v>
      </c>
      <c r="C471" s="14" t="s">
        <v>16</v>
      </c>
      <c r="D471" s="14" t="s">
        <v>1318</v>
      </c>
      <c r="E471" s="15">
        <v>3000</v>
      </c>
      <c r="F471" s="14" t="s">
        <v>162</v>
      </c>
      <c r="G471" s="15" t="s">
        <v>34</v>
      </c>
      <c r="H471" s="16">
        <v>4240</v>
      </c>
    </row>
    <row r="472" spans="1:8" ht="27" customHeight="1">
      <c r="A472" s="9" t="s">
        <v>1319</v>
      </c>
      <c r="B472" s="10" t="s">
        <v>1320</v>
      </c>
      <c r="C472" s="10" t="s">
        <v>10</v>
      </c>
      <c r="D472" s="10" t="s">
        <v>1321</v>
      </c>
      <c r="E472" s="11">
        <v>3098</v>
      </c>
      <c r="F472" s="10" t="s">
        <v>630</v>
      </c>
      <c r="G472" s="11" t="s">
        <v>34</v>
      </c>
      <c r="H472" s="12">
        <v>12678</v>
      </c>
    </row>
    <row r="473" spans="1:8" ht="27" customHeight="1">
      <c r="A473" s="13" t="s">
        <v>1319</v>
      </c>
      <c r="B473" s="14" t="s">
        <v>1322</v>
      </c>
      <c r="C473" s="14" t="s">
        <v>16</v>
      </c>
      <c r="D473" s="14" t="s">
        <v>1323</v>
      </c>
      <c r="E473" s="15">
        <v>3007</v>
      </c>
      <c r="F473" s="14" t="s">
        <v>33</v>
      </c>
      <c r="G473" s="15" t="s">
        <v>34</v>
      </c>
      <c r="H473" s="16">
        <v>14719</v>
      </c>
    </row>
    <row r="474" spans="1:8" ht="27" customHeight="1">
      <c r="A474" s="9" t="s">
        <v>1324</v>
      </c>
      <c r="B474" s="10" t="s">
        <v>1325</v>
      </c>
      <c r="C474" s="10" t="s">
        <v>16</v>
      </c>
      <c r="D474" s="10" t="s">
        <v>1326</v>
      </c>
      <c r="E474" s="11">
        <v>3073</v>
      </c>
      <c r="F474" s="10" t="s">
        <v>213</v>
      </c>
      <c r="G474" s="11" t="s">
        <v>34</v>
      </c>
      <c r="H474" s="12">
        <v>12409</v>
      </c>
    </row>
    <row r="475" spans="1:8" ht="27" customHeight="1">
      <c r="A475" s="13" t="s">
        <v>1327</v>
      </c>
      <c r="B475" s="14" t="s">
        <v>39</v>
      </c>
      <c r="C475" s="14" t="s">
        <v>16</v>
      </c>
      <c r="D475" s="14" t="s">
        <v>1328</v>
      </c>
      <c r="E475" s="15">
        <v>3012</v>
      </c>
      <c r="F475" s="14" t="s">
        <v>33</v>
      </c>
      <c r="G475" s="15" t="s">
        <v>34</v>
      </c>
      <c r="H475" s="16">
        <v>16751</v>
      </c>
    </row>
    <row r="476" spans="1:8" ht="27" customHeight="1">
      <c r="A476" s="9" t="s">
        <v>1329</v>
      </c>
      <c r="B476" s="10" t="s">
        <v>39</v>
      </c>
      <c r="C476" s="10" t="s">
        <v>16</v>
      </c>
      <c r="D476" s="10" t="s">
        <v>1330</v>
      </c>
      <c r="E476" s="11">
        <v>3018</v>
      </c>
      <c r="F476" s="10" t="s">
        <v>33</v>
      </c>
      <c r="G476" s="11" t="s">
        <v>34</v>
      </c>
      <c r="H476" s="12">
        <v>6361</v>
      </c>
    </row>
    <row r="477" spans="1:8" ht="27" customHeight="1">
      <c r="A477" s="13" t="s">
        <v>1331</v>
      </c>
      <c r="B477" s="14" t="s">
        <v>1332</v>
      </c>
      <c r="C477" s="14" t="s">
        <v>16</v>
      </c>
      <c r="D477" s="14" t="s">
        <v>1218</v>
      </c>
      <c r="E477" s="15">
        <v>3123</v>
      </c>
      <c r="F477" s="14" t="s">
        <v>1055</v>
      </c>
      <c r="G477" s="15" t="s">
        <v>34</v>
      </c>
      <c r="H477" s="16">
        <v>15416</v>
      </c>
    </row>
    <row r="478" spans="1:8" ht="27" customHeight="1">
      <c r="A478" s="9" t="s">
        <v>1333</v>
      </c>
      <c r="B478" s="10" t="s">
        <v>1189</v>
      </c>
      <c r="C478" s="10" t="s">
        <v>10</v>
      </c>
      <c r="D478" s="10" t="s">
        <v>1334</v>
      </c>
      <c r="E478" s="11">
        <v>3263</v>
      </c>
      <c r="F478" s="10" t="s">
        <v>1335</v>
      </c>
      <c r="G478" s="11" t="s">
        <v>34</v>
      </c>
      <c r="H478" s="12">
        <v>11190</v>
      </c>
    </row>
    <row r="479" spans="1:8" ht="27" customHeight="1">
      <c r="A479" s="17" t="s">
        <v>1336</v>
      </c>
      <c r="B479" s="18" t="s">
        <v>1337</v>
      </c>
      <c r="C479" s="18" t="s">
        <v>10</v>
      </c>
      <c r="D479" s="18" t="s">
        <v>1338</v>
      </c>
      <c r="E479" s="19">
        <v>3006</v>
      </c>
      <c r="F479" s="18" t="s">
        <v>33</v>
      </c>
      <c r="G479" s="19" t="s">
        <v>34</v>
      </c>
      <c r="H479" s="20">
        <v>18698</v>
      </c>
    </row>
  </sheetData>
  <sortState xmlns:xlrd2="http://schemas.microsoft.com/office/spreadsheetml/2017/richdata2" ref="L6:L8">
    <sortCondition ref="L6:L8"/>
  </sortState>
  <conditionalFormatting sqref="P15:P17 P19 P21 P4:P12">
    <cfRule type="cellIs" dxfId="1" priority="1" operator="equal">
      <formula>"richtig"</formula>
    </cfRule>
    <cfRule type="cellIs" dxfId="0" priority="2" operator="equal">
      <formula>"falsch"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6EA79-098F-4ECF-BAEC-CAD2143C603D}">
  <dimension ref="A1:P479"/>
  <sheetViews>
    <sheetView workbookViewId="0"/>
  </sheetViews>
  <sheetFormatPr baseColWidth="10" defaultColWidth="9.109375" defaultRowHeight="27" customHeight="1"/>
  <cols>
    <col min="1" max="1" width="19.5546875" style="1" bestFit="1" customWidth="1"/>
    <col min="2" max="2" width="13.5546875" style="1" bestFit="1" customWidth="1"/>
    <col min="3" max="3" width="9.88671875" style="1" customWidth="1"/>
    <col min="4" max="4" width="28.77734375" style="1" bestFit="1" customWidth="1"/>
    <col min="5" max="5" width="6.21875" style="2" customWidth="1"/>
    <col min="6" max="6" width="22.33203125" style="1" bestFit="1" customWidth="1"/>
    <col min="7" max="7" width="9.5546875" style="2" customWidth="1"/>
    <col min="8" max="8" width="16.77734375" style="1" customWidth="1"/>
    <col min="9" max="9" width="9.109375" style="1"/>
    <col min="10" max="10" width="3.77734375" style="1" customWidth="1"/>
    <col min="11" max="11" width="68.44140625" style="1" customWidth="1"/>
    <col min="12" max="12" width="10" style="1" bestFit="1" customWidth="1"/>
    <col min="13" max="13" width="32" style="1" customWidth="1"/>
    <col min="14" max="14" width="2.5546875" customWidth="1"/>
    <col min="15" max="15" width="31.88671875" bestFit="1" customWidth="1"/>
    <col min="16" max="16384" width="9.109375" style="1"/>
  </cols>
  <sheetData>
    <row r="1" spans="1:16" ht="27" customHeight="1">
      <c r="A1" s="26" t="s">
        <v>0</v>
      </c>
      <c r="B1" s="27" t="s">
        <v>1</v>
      </c>
      <c r="C1" s="27" t="s">
        <v>2</v>
      </c>
      <c r="D1" s="27" t="s">
        <v>3</v>
      </c>
      <c r="E1" s="28" t="s">
        <v>4</v>
      </c>
      <c r="F1" s="27" t="s">
        <v>5</v>
      </c>
      <c r="G1" s="28" t="s">
        <v>6</v>
      </c>
      <c r="H1" s="29" t="s">
        <v>7</v>
      </c>
      <c r="J1" s="3" t="s">
        <v>1339</v>
      </c>
      <c r="K1" s="3"/>
      <c r="L1" s="3"/>
    </row>
    <row r="2" spans="1:16" ht="27" customHeight="1">
      <c r="A2" s="30" t="s">
        <v>8</v>
      </c>
      <c r="B2" s="31" t="s">
        <v>9</v>
      </c>
      <c r="C2" s="31" t="s">
        <v>10</v>
      </c>
      <c r="D2" s="31" t="s">
        <v>11</v>
      </c>
      <c r="E2" s="32">
        <v>6331</v>
      </c>
      <c r="F2" s="31" t="s">
        <v>12</v>
      </c>
      <c r="G2" s="32" t="s">
        <v>13</v>
      </c>
      <c r="H2" s="33">
        <v>4571</v>
      </c>
      <c r="J2" s="1" t="s">
        <v>1341</v>
      </c>
      <c r="P2" s="34" t="s">
        <v>1357</v>
      </c>
    </row>
    <row r="3" spans="1:16" ht="27" customHeight="1" thickBot="1">
      <c r="A3" s="13" t="s">
        <v>14</v>
      </c>
      <c r="B3" s="14" t="s">
        <v>15</v>
      </c>
      <c r="C3" s="14" t="s">
        <v>16</v>
      </c>
      <c r="D3" s="14" t="s">
        <v>17</v>
      </c>
      <c r="E3" s="15">
        <v>6000</v>
      </c>
      <c r="F3" s="14" t="s">
        <v>18</v>
      </c>
      <c r="G3" s="15" t="s">
        <v>19</v>
      </c>
      <c r="H3" s="16">
        <v>8486</v>
      </c>
      <c r="J3" s="4" t="s">
        <v>1358</v>
      </c>
      <c r="K3" s="4"/>
      <c r="L3" s="4"/>
      <c r="M3" s="4"/>
    </row>
    <row r="4" spans="1:16" ht="27" customHeight="1" thickTop="1">
      <c r="A4" s="30" t="s">
        <v>20</v>
      </c>
      <c r="B4" s="31" t="s">
        <v>21</v>
      </c>
      <c r="C4" s="31" t="s">
        <v>16</v>
      </c>
      <c r="D4" s="31" t="s">
        <v>22</v>
      </c>
      <c r="E4" s="32">
        <v>8031</v>
      </c>
      <c r="F4" s="31" t="s">
        <v>23</v>
      </c>
      <c r="G4" s="32" t="s">
        <v>24</v>
      </c>
      <c r="H4" s="33">
        <v>7302</v>
      </c>
      <c r="J4" s="47" cm="1">
        <f t="array" ref="J4:J12">_xlfn.SEQUENCE(9,1)</f>
        <v>1</v>
      </c>
      <c r="K4" s="5" t="s">
        <v>1340</v>
      </c>
      <c r="L4" s="5"/>
      <c r="M4" s="6">
        <f>COUNTIF(Kunden_Lösung!$C$2:$C$479,"Frau")</f>
        <v>126</v>
      </c>
      <c r="P4" s="35" t="str">
        <f ca="1">_xlfn.FORMULATEXT(M4)</f>
        <v>=ZÄHLENWENN(Kunden_Lösung!$C$2:$C$479;"Frau")</v>
      </c>
    </row>
    <row r="5" spans="1:16" ht="27" customHeight="1">
      <c r="A5" s="13" t="s">
        <v>25</v>
      </c>
      <c r="B5" s="14" t="s">
        <v>26</v>
      </c>
      <c r="C5" s="14" t="s">
        <v>16</v>
      </c>
      <c r="D5" s="14" t="s">
        <v>27</v>
      </c>
      <c r="E5" s="15">
        <v>8957</v>
      </c>
      <c r="F5" s="14" t="s">
        <v>28</v>
      </c>
      <c r="G5" s="15" t="s">
        <v>29</v>
      </c>
      <c r="H5" s="16">
        <v>12288</v>
      </c>
      <c r="J5" s="47">
        <v>2</v>
      </c>
      <c r="K5" s="7" t="s">
        <v>1356</v>
      </c>
      <c r="L5" s="7"/>
      <c r="M5" s="8">
        <f>COUNTIF($E$2:$E$479,"&gt;=8500")</f>
        <v>32</v>
      </c>
      <c r="P5" s="35" t="str">
        <f t="shared" ref="P5:P12" ca="1" si="0">_xlfn.FORMULATEXT(M5)</f>
        <v>=ZÄHLENWENN($E$2:$E$479;"&gt;=8500")</v>
      </c>
    </row>
    <row r="6" spans="1:16" ht="27" customHeight="1">
      <c r="A6" s="30" t="s">
        <v>30</v>
      </c>
      <c r="B6" s="31" t="s">
        <v>31</v>
      </c>
      <c r="C6" s="31" t="s">
        <v>16</v>
      </c>
      <c r="D6" s="31" t="s">
        <v>32</v>
      </c>
      <c r="E6" s="32">
        <v>3000</v>
      </c>
      <c r="F6" s="31" t="s">
        <v>33</v>
      </c>
      <c r="G6" s="32" t="s">
        <v>34</v>
      </c>
      <c r="H6" s="33">
        <v>20504</v>
      </c>
      <c r="J6" s="47">
        <v>3</v>
      </c>
      <c r="K6" s="7" t="s">
        <v>1342</v>
      </c>
      <c r="L6" s="7" t="s">
        <v>18</v>
      </c>
      <c r="M6" s="8">
        <f>COUNTIF($F$2:$F$479,L6)</f>
        <v>9</v>
      </c>
      <c r="O6" s="37" t="s">
        <v>1343</v>
      </c>
      <c r="P6" s="35" t="str">
        <f t="shared" ca="1" si="0"/>
        <v>=ZÄHLENWENN($F$2:$F$479;L6)</v>
      </c>
    </row>
    <row r="7" spans="1:16" ht="27" customHeight="1">
      <c r="A7" s="13" t="s">
        <v>35</v>
      </c>
      <c r="B7" s="14" t="s">
        <v>36</v>
      </c>
      <c r="C7" s="14" t="s">
        <v>10</v>
      </c>
      <c r="D7" s="14" t="s">
        <v>37</v>
      </c>
      <c r="E7" s="15">
        <v>8048</v>
      </c>
      <c r="F7" s="14" t="s">
        <v>23</v>
      </c>
      <c r="G7" s="15" t="s">
        <v>24</v>
      </c>
      <c r="H7" s="16">
        <v>14533</v>
      </c>
      <c r="J7" s="47">
        <v>4</v>
      </c>
      <c r="K7" s="7"/>
      <c r="L7" s="7" t="s">
        <v>76</v>
      </c>
      <c r="M7" s="8">
        <f t="shared" ref="M7:M8" si="1">COUNTIF($F$2:$F$479,L7)</f>
        <v>7</v>
      </c>
      <c r="O7" s="1"/>
      <c r="P7" s="35" t="str">
        <f t="shared" ca="1" si="0"/>
        <v>=ZÄHLENWENN($F$2:$F$479;L7)</v>
      </c>
    </row>
    <row r="8" spans="1:16" ht="27" customHeight="1">
      <c r="A8" s="30" t="s">
        <v>38</v>
      </c>
      <c r="B8" s="31" t="s">
        <v>39</v>
      </c>
      <c r="C8" s="31" t="s">
        <v>16</v>
      </c>
      <c r="D8" s="31" t="s">
        <v>40</v>
      </c>
      <c r="E8" s="32">
        <v>3324</v>
      </c>
      <c r="F8" s="31" t="s">
        <v>41</v>
      </c>
      <c r="G8" s="32" t="s">
        <v>34</v>
      </c>
      <c r="H8" s="33">
        <v>9994</v>
      </c>
      <c r="J8" s="47">
        <v>5</v>
      </c>
      <c r="K8" s="7"/>
      <c r="L8" s="7" t="s">
        <v>45</v>
      </c>
      <c r="M8" s="8">
        <f t="shared" si="1"/>
        <v>10</v>
      </c>
      <c r="O8" s="1"/>
      <c r="P8" s="35" t="str">
        <f t="shared" ca="1" si="0"/>
        <v>=ZÄHLENWENN($F$2:$F$479;L8)</v>
      </c>
    </row>
    <row r="9" spans="1:16" ht="27" customHeight="1">
      <c r="A9" s="13" t="s">
        <v>42</v>
      </c>
      <c r="B9" s="14" t="s">
        <v>43</v>
      </c>
      <c r="C9" s="14" t="s">
        <v>16</v>
      </c>
      <c r="D9" s="14" t="s">
        <v>44</v>
      </c>
      <c r="E9" s="15">
        <v>3052</v>
      </c>
      <c r="F9" s="14" t="s">
        <v>45</v>
      </c>
      <c r="G9" s="15" t="s">
        <v>34</v>
      </c>
      <c r="H9" s="16">
        <v>10569</v>
      </c>
      <c r="J9" s="47">
        <v>6</v>
      </c>
      <c r="K9" s="7" t="s">
        <v>1344</v>
      </c>
      <c r="L9" s="7"/>
      <c r="M9" s="21">
        <f>SUMIF(C2:C479,"Herr",H2:H479)</f>
        <v>6221645</v>
      </c>
      <c r="P9" s="35" t="str">
        <f t="shared" ca="1" si="0"/>
        <v>=SUMMEWENN(C2:C479;"Herr";H2:H479)</v>
      </c>
    </row>
    <row r="10" spans="1:16" ht="27" customHeight="1">
      <c r="A10" s="30" t="s">
        <v>46</v>
      </c>
      <c r="B10" s="31" t="s">
        <v>47</v>
      </c>
      <c r="C10" s="31" t="s">
        <v>16</v>
      </c>
      <c r="D10" s="31" t="s">
        <v>48</v>
      </c>
      <c r="E10" s="32">
        <v>1700</v>
      </c>
      <c r="F10" s="31" t="s">
        <v>49</v>
      </c>
      <c r="G10" s="32" t="s">
        <v>50</v>
      </c>
      <c r="H10" s="33">
        <v>1007</v>
      </c>
      <c r="J10" s="47">
        <v>7</v>
      </c>
      <c r="K10" s="7" t="s">
        <v>1345</v>
      </c>
      <c r="L10" s="7" t="s">
        <v>50</v>
      </c>
      <c r="M10" s="21">
        <f>AVERAGEIF($G$2:$G$479,L10,$H$2:$H$479)</f>
        <v>13805.012500000001</v>
      </c>
      <c r="O10" s="37" t="s">
        <v>1343</v>
      </c>
      <c r="P10" s="35" t="str">
        <f t="shared" ca="1" si="0"/>
        <v>=MITTELWERTWENN($G$2:$G$479;L10;$H$2:$H$479)</v>
      </c>
    </row>
    <row r="11" spans="1:16" ht="27" customHeight="1">
      <c r="A11" s="13" t="s">
        <v>46</v>
      </c>
      <c r="B11" s="14" t="s">
        <v>51</v>
      </c>
      <c r="C11" s="14" t="s">
        <v>16</v>
      </c>
      <c r="D11" s="14" t="s">
        <v>1348</v>
      </c>
      <c r="E11" s="15">
        <v>1701</v>
      </c>
      <c r="F11" s="14" t="s">
        <v>49</v>
      </c>
      <c r="G11" s="15" t="s">
        <v>50</v>
      </c>
      <c r="H11" s="16">
        <v>15079</v>
      </c>
      <c r="J11" s="47">
        <v>8</v>
      </c>
      <c r="K11" s="7"/>
      <c r="L11" s="7" t="s">
        <v>19</v>
      </c>
      <c r="M11" s="21">
        <f t="shared" ref="M11:M12" si="2">AVERAGEIF($G$2:$G$479,L11,$H$2:$H$479)</f>
        <v>70218.363636363632</v>
      </c>
      <c r="P11" s="35" t="str">
        <f t="shared" ca="1" si="0"/>
        <v>=MITTELWERTWENN($G$2:$G$479;L11;$H$2:$H$479)</v>
      </c>
    </row>
    <row r="12" spans="1:16" ht="27" customHeight="1">
      <c r="A12" s="30" t="s">
        <v>52</v>
      </c>
      <c r="B12" s="31" t="s">
        <v>53</v>
      </c>
      <c r="C12" s="31" t="s">
        <v>16</v>
      </c>
      <c r="D12" s="31" t="s">
        <v>271</v>
      </c>
      <c r="E12" s="32">
        <v>3000</v>
      </c>
      <c r="F12" s="31" t="s">
        <v>54</v>
      </c>
      <c r="G12" s="32" t="s">
        <v>34</v>
      </c>
      <c r="H12" s="33">
        <v>1994</v>
      </c>
      <c r="J12" s="47">
        <v>9</v>
      </c>
      <c r="K12" s="7"/>
      <c r="L12" s="7" t="s">
        <v>413</v>
      </c>
      <c r="M12" s="21">
        <f t="shared" si="2"/>
        <v>8744.75</v>
      </c>
      <c r="P12" s="35" t="str">
        <f t="shared" ca="1" si="0"/>
        <v>=MITTELWERTWENN($G$2:$G$479;L12;$H$2:$H$479)</v>
      </c>
    </row>
    <row r="13" spans="1:16" ht="27" customHeight="1">
      <c r="A13" s="13" t="s">
        <v>55</v>
      </c>
      <c r="B13" s="14" t="s">
        <v>56</v>
      </c>
      <c r="C13" s="14" t="s">
        <v>16</v>
      </c>
      <c r="D13" s="14" t="s">
        <v>57</v>
      </c>
      <c r="E13" s="15">
        <v>3012</v>
      </c>
      <c r="F13" s="14" t="s">
        <v>58</v>
      </c>
      <c r="G13" s="15" t="s">
        <v>34</v>
      </c>
      <c r="H13" s="16">
        <v>4569</v>
      </c>
      <c r="K13" s="7"/>
      <c r="L13" s="7"/>
      <c r="M13" s="7"/>
      <c r="N13" s="7"/>
      <c r="P13" s="35"/>
    </row>
    <row r="14" spans="1:16" ht="27" customHeight="1" thickBot="1">
      <c r="A14" s="30" t="s">
        <v>59</v>
      </c>
      <c r="B14" s="31" t="s">
        <v>60</v>
      </c>
      <c r="C14" s="31" t="s">
        <v>16</v>
      </c>
      <c r="D14" s="31" t="s">
        <v>61</v>
      </c>
      <c r="E14" s="32">
        <v>3027</v>
      </c>
      <c r="F14" s="31" t="s">
        <v>62</v>
      </c>
      <c r="G14" s="32" t="s">
        <v>34</v>
      </c>
      <c r="H14" s="33">
        <v>4982</v>
      </c>
      <c r="J14" s="42" t="s">
        <v>1359</v>
      </c>
      <c r="K14" s="42"/>
      <c r="L14" s="4"/>
      <c r="M14" s="4"/>
      <c r="P14" s="35"/>
    </row>
    <row r="15" spans="1:16" ht="27" customHeight="1" thickTop="1">
      <c r="A15" s="13" t="s">
        <v>63</v>
      </c>
      <c r="B15" s="14" t="s">
        <v>64</v>
      </c>
      <c r="C15" s="14" t="s">
        <v>16</v>
      </c>
      <c r="D15" s="14" t="s">
        <v>65</v>
      </c>
      <c r="E15" s="15">
        <v>1646</v>
      </c>
      <c r="F15" s="14" t="s">
        <v>66</v>
      </c>
      <c r="G15" s="15" t="s">
        <v>50</v>
      </c>
      <c r="H15" s="16">
        <v>4562</v>
      </c>
      <c r="J15" s="47">
        <f>J12+1</f>
        <v>10</v>
      </c>
      <c r="K15" s="5" t="s">
        <v>1346</v>
      </c>
      <c r="L15" s="5"/>
      <c r="M15" s="43">
        <f>COUNTIFS($C$2:$C$479,"Frau",$G$2:$G$479,"BE")</f>
        <v>52</v>
      </c>
      <c r="P15" s="35" t="str">
        <f ca="1">_xlfn.FORMULATEXT(M15)</f>
        <v>=ZÄHLENWENNS($C$2:$C$479;"Frau";$G$2:$G$479;"BE")</v>
      </c>
    </row>
    <row r="16" spans="1:16" ht="27" customHeight="1">
      <c r="A16" s="30" t="s">
        <v>67</v>
      </c>
      <c r="B16" s="31" t="s">
        <v>68</v>
      </c>
      <c r="C16" s="31" t="s">
        <v>16</v>
      </c>
      <c r="D16" s="31" t="s">
        <v>69</v>
      </c>
      <c r="E16" s="32">
        <v>8050</v>
      </c>
      <c r="F16" s="31" t="s">
        <v>23</v>
      </c>
      <c r="G16" s="32" t="s">
        <v>24</v>
      </c>
      <c r="H16" s="33">
        <v>3743</v>
      </c>
      <c r="J16" s="47">
        <f>J15+1</f>
        <v>11</v>
      </c>
      <c r="K16" s="7" t="s">
        <v>1347</v>
      </c>
      <c r="L16" s="7"/>
      <c r="M16" s="44">
        <f>COUNTIFS($C$2:$C$479,"Herr",B2:B479,"P*")</f>
        <v>25</v>
      </c>
      <c r="P16" s="35" t="str">
        <f t="shared" ref="P16:P17" ca="1" si="3">_xlfn.FORMULATEXT(M16)</f>
        <v>=ZÄHLENWENNS($C$2:$C$479;"Herr";B2:B479;"P*")</v>
      </c>
    </row>
    <row r="17" spans="1:16" ht="27" customHeight="1">
      <c r="A17" s="13" t="s">
        <v>70</v>
      </c>
      <c r="B17" s="14" t="s">
        <v>71</v>
      </c>
      <c r="C17" s="14" t="s">
        <v>10</v>
      </c>
      <c r="D17" s="14" t="s">
        <v>72</v>
      </c>
      <c r="E17" s="15">
        <v>3006</v>
      </c>
      <c r="F17" s="14" t="s">
        <v>33</v>
      </c>
      <c r="G17" s="15" t="s">
        <v>34</v>
      </c>
      <c r="H17" s="16">
        <v>14211</v>
      </c>
      <c r="J17" s="47">
        <f>J16+1</f>
        <v>12</v>
      </c>
      <c r="K17" s="7" t="s">
        <v>1349</v>
      </c>
      <c r="L17" s="7" t="s">
        <v>29</v>
      </c>
      <c r="M17" s="45">
        <f>SUMIFS($H$2:$H$479,$C$2:$C$479,"Herr",$G$2:$G$479,L17)</f>
        <v>84736</v>
      </c>
      <c r="P17" s="35" t="str">
        <f t="shared" ca="1" si="3"/>
        <v>=SUMMEWENNS($H$2:$H$479;$C$2:$C$479;"Herr";$G$2:$G$479;L17)</v>
      </c>
    </row>
    <row r="18" spans="1:16" ht="27" customHeight="1">
      <c r="A18" s="30" t="s">
        <v>73</v>
      </c>
      <c r="B18" s="31" t="s">
        <v>74</v>
      </c>
      <c r="C18" s="31" t="s">
        <v>16</v>
      </c>
      <c r="D18" s="31" t="s">
        <v>75</v>
      </c>
      <c r="E18" s="32">
        <v>8400</v>
      </c>
      <c r="F18" s="31" t="s">
        <v>76</v>
      </c>
      <c r="G18" s="32" t="s">
        <v>24</v>
      </c>
      <c r="H18" s="33">
        <v>15146</v>
      </c>
      <c r="J18" s="47">
        <f>J17+1</f>
        <v>13</v>
      </c>
      <c r="K18" s="7" t="s">
        <v>1350</v>
      </c>
      <c r="L18" s="7"/>
      <c r="P18" s="35"/>
    </row>
    <row r="19" spans="1:16" ht="27" customHeight="1">
      <c r="A19" s="13" t="s">
        <v>77</v>
      </c>
      <c r="B19" s="14" t="s">
        <v>78</v>
      </c>
      <c r="C19" s="14" t="s">
        <v>16</v>
      </c>
      <c r="D19" s="14" t="s">
        <v>79</v>
      </c>
      <c r="E19" s="15">
        <v>3510</v>
      </c>
      <c r="F19" s="14" t="s">
        <v>80</v>
      </c>
      <c r="G19" s="15" t="s">
        <v>34</v>
      </c>
      <c r="H19" s="16">
        <v>15953</v>
      </c>
      <c r="J19" s="47"/>
      <c r="K19" s="22" t="s">
        <v>1351</v>
      </c>
      <c r="M19" s="45">
        <f>AVERAGEIFS($H$2:$H$479,$C$2:$C$479,"Frau",$D$2:$D$479,"*15*")</f>
        <v>5155.666666666667</v>
      </c>
      <c r="P19" s="35" t="str">
        <f t="shared" ref="P19" ca="1" si="4">_xlfn.FORMULATEXT(M19)</f>
        <v>=MITTELWERTWENNS($H$2:$H$479;$C$2:$C$479;"Frau";$D$2:$D$479;"*15*")</v>
      </c>
    </row>
    <row r="20" spans="1:16" ht="27" customHeight="1">
      <c r="A20" s="30" t="s">
        <v>81</v>
      </c>
      <c r="B20" s="31" t="s">
        <v>82</v>
      </c>
      <c r="C20" s="31" t="s">
        <v>16</v>
      </c>
      <c r="D20" s="31" t="s">
        <v>83</v>
      </c>
      <c r="E20" s="32">
        <v>1763</v>
      </c>
      <c r="F20" s="31" t="s">
        <v>84</v>
      </c>
      <c r="G20" s="32" t="s">
        <v>50</v>
      </c>
      <c r="H20" s="33">
        <v>18201</v>
      </c>
      <c r="J20" s="47">
        <f>J18+1</f>
        <v>14</v>
      </c>
      <c r="K20" s="1" t="s">
        <v>1352</v>
      </c>
      <c r="L20" s="1" t="s">
        <v>24</v>
      </c>
      <c r="P20" s="35"/>
    </row>
    <row r="21" spans="1:16" ht="27" customHeight="1">
      <c r="A21" s="13" t="s">
        <v>85</v>
      </c>
      <c r="B21" s="14" t="s">
        <v>86</v>
      </c>
      <c r="C21" s="14" t="s">
        <v>16</v>
      </c>
      <c r="D21" s="14" t="s">
        <v>87</v>
      </c>
      <c r="E21" s="15">
        <v>8304</v>
      </c>
      <c r="F21" s="14" t="s">
        <v>88</v>
      </c>
      <c r="G21" s="15" t="s">
        <v>24</v>
      </c>
      <c r="H21" s="16">
        <v>5312</v>
      </c>
      <c r="J21" s="47"/>
      <c r="K21" s="22" t="s">
        <v>1354</v>
      </c>
      <c r="L21" s="23">
        <v>10000</v>
      </c>
      <c r="M21" s="46">
        <f>COUNTIFS($G$2:$G$479,L20,$H$2:$H$479,"&gt;"&amp;L21)</f>
        <v>40</v>
      </c>
      <c r="O21" s="37" t="s">
        <v>1355</v>
      </c>
      <c r="P21" s="35" t="str">
        <f t="shared" ref="P21" ca="1" si="5">_xlfn.FORMULATEXT(M21)</f>
        <v>=ZÄHLENWENNS($G$2:$G$479;L20;$H$2:$H$479;"&gt;"&amp;L21)</v>
      </c>
    </row>
    <row r="22" spans="1:16" ht="27" customHeight="1">
      <c r="A22" s="30" t="s">
        <v>89</v>
      </c>
      <c r="B22" s="31" t="s">
        <v>90</v>
      </c>
      <c r="C22" s="31" t="s">
        <v>16</v>
      </c>
      <c r="D22" s="31" t="s">
        <v>91</v>
      </c>
      <c r="E22" s="32">
        <v>4053</v>
      </c>
      <c r="F22" s="31" t="s">
        <v>92</v>
      </c>
      <c r="G22" s="32" t="s">
        <v>93</v>
      </c>
      <c r="H22" s="33">
        <v>15238</v>
      </c>
      <c r="J22" s="47"/>
      <c r="K22" s="25" t="s">
        <v>1353</v>
      </c>
    </row>
    <row r="23" spans="1:16" ht="27" customHeight="1">
      <c r="A23" s="13" t="s">
        <v>94</v>
      </c>
      <c r="B23" s="14" t="s">
        <v>95</v>
      </c>
      <c r="C23" s="14" t="s">
        <v>16</v>
      </c>
      <c r="D23" s="14" t="s">
        <v>96</v>
      </c>
      <c r="E23" s="15">
        <v>8027</v>
      </c>
      <c r="F23" s="14" t="s">
        <v>23</v>
      </c>
      <c r="G23" s="15" t="s">
        <v>24</v>
      </c>
      <c r="H23" s="16">
        <v>4524</v>
      </c>
    </row>
    <row r="24" spans="1:16" ht="27" customHeight="1">
      <c r="A24" s="30" t="s">
        <v>97</v>
      </c>
      <c r="B24" s="31" t="s">
        <v>98</v>
      </c>
      <c r="C24" s="31" t="s">
        <v>16</v>
      </c>
      <c r="D24" s="31" t="s">
        <v>99</v>
      </c>
      <c r="E24" s="32">
        <v>8304</v>
      </c>
      <c r="F24" s="31" t="s">
        <v>88</v>
      </c>
      <c r="G24" s="32" t="s">
        <v>24</v>
      </c>
      <c r="H24" s="33">
        <v>4500</v>
      </c>
    </row>
    <row r="25" spans="1:16" ht="27" customHeight="1">
      <c r="A25" s="13" t="s">
        <v>100</v>
      </c>
      <c r="B25" s="14" t="s">
        <v>101</v>
      </c>
      <c r="C25" s="14" t="s">
        <v>16</v>
      </c>
      <c r="D25" s="14" t="s">
        <v>102</v>
      </c>
      <c r="E25" s="15">
        <v>3802</v>
      </c>
      <c r="F25" s="14" t="s">
        <v>103</v>
      </c>
      <c r="G25" s="15" t="s">
        <v>34</v>
      </c>
      <c r="H25" s="16">
        <v>4429</v>
      </c>
    </row>
    <row r="26" spans="1:16" ht="27" customHeight="1">
      <c r="A26" s="30" t="s">
        <v>100</v>
      </c>
      <c r="B26" s="31" t="s">
        <v>104</v>
      </c>
      <c r="C26" s="31" t="s">
        <v>16</v>
      </c>
      <c r="D26" s="31" t="s">
        <v>105</v>
      </c>
      <c r="E26" s="32">
        <v>3268</v>
      </c>
      <c r="F26" s="31" t="s">
        <v>106</v>
      </c>
      <c r="G26" s="32" t="s">
        <v>34</v>
      </c>
      <c r="H26" s="33">
        <v>4491</v>
      </c>
    </row>
    <row r="27" spans="1:16" ht="27" customHeight="1">
      <c r="A27" s="13" t="s">
        <v>107</v>
      </c>
      <c r="B27" s="14" t="s">
        <v>108</v>
      </c>
      <c r="C27" s="14" t="s">
        <v>16</v>
      </c>
      <c r="D27" s="14" t="s">
        <v>109</v>
      </c>
      <c r="E27" s="15">
        <v>1700</v>
      </c>
      <c r="F27" s="14" t="s">
        <v>49</v>
      </c>
      <c r="G27" s="15" t="s">
        <v>50</v>
      </c>
      <c r="H27" s="16">
        <v>20160</v>
      </c>
    </row>
    <row r="28" spans="1:16" ht="27" customHeight="1">
      <c r="A28" s="30" t="s">
        <v>110</v>
      </c>
      <c r="B28" s="31" t="s">
        <v>111</v>
      </c>
      <c r="C28" s="31" t="s">
        <v>16</v>
      </c>
      <c r="D28" s="31" t="s">
        <v>112</v>
      </c>
      <c r="E28" s="32">
        <v>4532</v>
      </c>
      <c r="F28" s="31" t="s">
        <v>113</v>
      </c>
      <c r="G28" s="32" t="s">
        <v>114</v>
      </c>
      <c r="H28" s="33">
        <v>7684</v>
      </c>
    </row>
    <row r="29" spans="1:16" ht="27" customHeight="1">
      <c r="A29" s="13" t="s">
        <v>115</v>
      </c>
      <c r="B29" s="14" t="s">
        <v>116</v>
      </c>
      <c r="C29" s="14" t="s">
        <v>16</v>
      </c>
      <c r="D29" s="14" t="s">
        <v>117</v>
      </c>
      <c r="E29" s="15">
        <v>3174</v>
      </c>
      <c r="F29" s="14" t="s">
        <v>118</v>
      </c>
      <c r="G29" s="15" t="s">
        <v>34</v>
      </c>
      <c r="H29" s="16">
        <v>10458</v>
      </c>
    </row>
    <row r="30" spans="1:16" ht="27" customHeight="1">
      <c r="A30" s="30" t="s">
        <v>119</v>
      </c>
      <c r="B30" s="31" t="s">
        <v>120</v>
      </c>
      <c r="C30" s="31" t="s">
        <v>10</v>
      </c>
      <c r="D30" s="31" t="s">
        <v>121</v>
      </c>
      <c r="E30" s="32">
        <v>1752</v>
      </c>
      <c r="F30" s="31" t="s">
        <v>122</v>
      </c>
      <c r="G30" s="32" t="s">
        <v>50</v>
      </c>
      <c r="H30" s="33">
        <v>19176</v>
      </c>
    </row>
    <row r="31" spans="1:16" ht="27" customHeight="1">
      <c r="A31" s="13" t="s">
        <v>123</v>
      </c>
      <c r="B31" s="14" t="s">
        <v>124</v>
      </c>
      <c r="C31" s="14" t="s">
        <v>16</v>
      </c>
      <c r="D31" s="14" t="s">
        <v>125</v>
      </c>
      <c r="E31" s="15">
        <v>9103</v>
      </c>
      <c r="F31" s="14" t="s">
        <v>126</v>
      </c>
      <c r="G31" s="15" t="s">
        <v>127</v>
      </c>
      <c r="H31" s="16">
        <v>5311</v>
      </c>
    </row>
    <row r="32" spans="1:16" ht="27" customHeight="1">
      <c r="A32" s="30" t="s">
        <v>128</v>
      </c>
      <c r="B32" s="31" t="s">
        <v>68</v>
      </c>
      <c r="C32" s="31" t="s">
        <v>16</v>
      </c>
      <c r="D32" s="31" t="s">
        <v>129</v>
      </c>
      <c r="E32" s="32">
        <v>1214</v>
      </c>
      <c r="F32" s="31" t="s">
        <v>130</v>
      </c>
      <c r="G32" s="32" t="s">
        <v>131</v>
      </c>
      <c r="H32" s="33">
        <v>16168</v>
      </c>
    </row>
    <row r="33" spans="1:8" ht="27" customHeight="1">
      <c r="A33" s="13" t="s">
        <v>132</v>
      </c>
      <c r="B33" s="14" t="s">
        <v>133</v>
      </c>
      <c r="C33" s="14" t="s">
        <v>16</v>
      </c>
      <c r="D33" s="14" t="s">
        <v>134</v>
      </c>
      <c r="E33" s="15">
        <v>3013</v>
      </c>
      <c r="F33" s="14" t="s">
        <v>33</v>
      </c>
      <c r="G33" s="15" t="s">
        <v>34</v>
      </c>
      <c r="H33" s="16">
        <v>2657</v>
      </c>
    </row>
    <row r="34" spans="1:8" ht="27" customHeight="1">
      <c r="A34" s="30" t="s">
        <v>135</v>
      </c>
      <c r="B34" s="31" t="s">
        <v>136</v>
      </c>
      <c r="C34" s="31" t="s">
        <v>10</v>
      </c>
      <c r="D34" s="31" t="s">
        <v>137</v>
      </c>
      <c r="E34" s="32">
        <v>1700</v>
      </c>
      <c r="F34" s="31" t="s">
        <v>49</v>
      </c>
      <c r="G34" s="32" t="s">
        <v>50</v>
      </c>
      <c r="H34" s="33">
        <v>4895</v>
      </c>
    </row>
    <row r="35" spans="1:8" ht="27" customHeight="1">
      <c r="A35" s="13" t="s">
        <v>138</v>
      </c>
      <c r="B35" s="14" t="s">
        <v>56</v>
      </c>
      <c r="C35" s="14" t="s">
        <v>16</v>
      </c>
      <c r="D35" s="14" t="s">
        <v>139</v>
      </c>
      <c r="E35" s="15">
        <v>1700</v>
      </c>
      <c r="F35" s="14" t="s">
        <v>49</v>
      </c>
      <c r="G35" s="15" t="s">
        <v>50</v>
      </c>
      <c r="H35" s="16">
        <v>3973</v>
      </c>
    </row>
    <row r="36" spans="1:8" ht="27" customHeight="1">
      <c r="A36" s="30" t="s">
        <v>140</v>
      </c>
      <c r="B36" s="31" t="s">
        <v>141</v>
      </c>
      <c r="C36" s="31" t="s">
        <v>16</v>
      </c>
      <c r="D36" s="31" t="s">
        <v>142</v>
      </c>
      <c r="E36" s="32">
        <v>2072</v>
      </c>
      <c r="F36" s="31" t="s">
        <v>143</v>
      </c>
      <c r="G36" s="32" t="s">
        <v>144</v>
      </c>
      <c r="H36" s="33">
        <v>5066</v>
      </c>
    </row>
    <row r="37" spans="1:8" ht="27" customHeight="1">
      <c r="A37" s="13" t="s">
        <v>145</v>
      </c>
      <c r="B37" s="14" t="s">
        <v>146</v>
      </c>
      <c r="C37" s="14" t="s">
        <v>16</v>
      </c>
      <c r="D37" s="14" t="s">
        <v>147</v>
      </c>
      <c r="E37" s="15">
        <v>5212</v>
      </c>
      <c r="F37" s="14" t="s">
        <v>148</v>
      </c>
      <c r="G37" s="15" t="s">
        <v>29</v>
      </c>
      <c r="H37" s="16">
        <v>10250</v>
      </c>
    </row>
    <row r="38" spans="1:8" ht="27" customHeight="1">
      <c r="A38" s="30" t="s">
        <v>149</v>
      </c>
      <c r="B38" s="31" t="s">
        <v>43</v>
      </c>
      <c r="C38" s="31" t="s">
        <v>16</v>
      </c>
      <c r="D38" s="31" t="s">
        <v>150</v>
      </c>
      <c r="E38" s="32">
        <v>1700</v>
      </c>
      <c r="F38" s="31" t="s">
        <v>49</v>
      </c>
      <c r="G38" s="32" t="s">
        <v>50</v>
      </c>
      <c r="H38" s="33">
        <v>5066</v>
      </c>
    </row>
    <row r="39" spans="1:8" ht="27" customHeight="1">
      <c r="A39" s="13" t="s">
        <v>149</v>
      </c>
      <c r="B39" s="14" t="s">
        <v>151</v>
      </c>
      <c r="C39" s="14" t="s">
        <v>16</v>
      </c>
      <c r="D39" s="14" t="s">
        <v>152</v>
      </c>
      <c r="E39" s="15">
        <v>4052</v>
      </c>
      <c r="F39" s="14" t="s">
        <v>92</v>
      </c>
      <c r="G39" s="15" t="s">
        <v>93</v>
      </c>
      <c r="H39" s="16">
        <v>7038</v>
      </c>
    </row>
    <row r="40" spans="1:8" ht="27" customHeight="1">
      <c r="A40" s="30" t="s">
        <v>153</v>
      </c>
      <c r="B40" s="31" t="s">
        <v>31</v>
      </c>
      <c r="C40" s="31" t="s">
        <v>16</v>
      </c>
      <c r="D40" s="31" t="s">
        <v>154</v>
      </c>
      <c r="E40" s="32">
        <v>1584</v>
      </c>
      <c r="F40" s="31" t="s">
        <v>155</v>
      </c>
      <c r="G40" s="32" t="s">
        <v>156</v>
      </c>
      <c r="H40" s="33">
        <v>10046</v>
      </c>
    </row>
    <row r="41" spans="1:8" ht="27" customHeight="1">
      <c r="A41" s="13" t="s">
        <v>153</v>
      </c>
      <c r="B41" s="14" t="s">
        <v>157</v>
      </c>
      <c r="C41" s="14" t="s">
        <v>16</v>
      </c>
      <c r="D41" s="14" t="s">
        <v>158</v>
      </c>
      <c r="E41" s="15">
        <v>3001</v>
      </c>
      <c r="F41" s="14" t="s">
        <v>33</v>
      </c>
      <c r="G41" s="15" t="s">
        <v>34</v>
      </c>
      <c r="H41" s="16">
        <v>10063</v>
      </c>
    </row>
    <row r="42" spans="1:8" ht="27" customHeight="1">
      <c r="A42" s="30" t="s">
        <v>159</v>
      </c>
      <c r="B42" s="31" t="s">
        <v>160</v>
      </c>
      <c r="C42" s="31" t="s">
        <v>10</v>
      </c>
      <c r="D42" s="31" t="s">
        <v>161</v>
      </c>
      <c r="E42" s="32">
        <v>3000</v>
      </c>
      <c r="F42" s="31" t="s">
        <v>162</v>
      </c>
      <c r="G42" s="32" t="s">
        <v>34</v>
      </c>
      <c r="H42" s="33">
        <v>10006</v>
      </c>
    </row>
    <row r="43" spans="1:8" ht="27" customHeight="1">
      <c r="A43" s="13" t="s">
        <v>163</v>
      </c>
      <c r="B43" s="14" t="s">
        <v>151</v>
      </c>
      <c r="C43" s="14" t="s">
        <v>10</v>
      </c>
      <c r="D43" s="14" t="s">
        <v>164</v>
      </c>
      <c r="E43" s="15">
        <v>3012</v>
      </c>
      <c r="F43" s="14" t="s">
        <v>33</v>
      </c>
      <c r="G43" s="15" t="s">
        <v>34</v>
      </c>
      <c r="H43" s="16">
        <v>4419</v>
      </c>
    </row>
    <row r="44" spans="1:8" ht="27" customHeight="1">
      <c r="A44" s="30" t="s">
        <v>165</v>
      </c>
      <c r="B44" s="31" t="s">
        <v>166</v>
      </c>
      <c r="C44" s="31" t="s">
        <v>16</v>
      </c>
      <c r="D44" s="31" t="s">
        <v>167</v>
      </c>
      <c r="E44" s="32">
        <v>3000</v>
      </c>
      <c r="F44" s="31" t="s">
        <v>168</v>
      </c>
      <c r="G44" s="32" t="s">
        <v>34</v>
      </c>
      <c r="H44" s="33">
        <v>16654</v>
      </c>
    </row>
    <row r="45" spans="1:8" ht="27" customHeight="1">
      <c r="A45" s="13" t="s">
        <v>169</v>
      </c>
      <c r="B45" s="14" t="s">
        <v>170</v>
      </c>
      <c r="C45" s="14" t="s">
        <v>16</v>
      </c>
      <c r="D45" s="14" t="s">
        <v>171</v>
      </c>
      <c r="E45" s="15">
        <v>3011</v>
      </c>
      <c r="F45" s="14" t="s">
        <v>33</v>
      </c>
      <c r="G45" s="15" t="s">
        <v>34</v>
      </c>
      <c r="H45" s="16">
        <v>4404</v>
      </c>
    </row>
    <row r="46" spans="1:8" ht="27" customHeight="1">
      <c r="A46" s="30" t="s">
        <v>172</v>
      </c>
      <c r="B46" s="31" t="s">
        <v>173</v>
      </c>
      <c r="C46" s="31" t="s">
        <v>10</v>
      </c>
      <c r="D46" s="31" t="s">
        <v>174</v>
      </c>
      <c r="E46" s="32">
        <v>1700</v>
      </c>
      <c r="F46" s="31" t="s">
        <v>49</v>
      </c>
      <c r="G46" s="32" t="s">
        <v>50</v>
      </c>
      <c r="H46" s="33">
        <v>4356</v>
      </c>
    </row>
    <row r="47" spans="1:8" ht="27" customHeight="1">
      <c r="A47" s="13" t="s">
        <v>175</v>
      </c>
      <c r="B47" s="14" t="s">
        <v>176</v>
      </c>
      <c r="C47" s="14" t="s">
        <v>16</v>
      </c>
      <c r="D47" s="14" t="s">
        <v>177</v>
      </c>
      <c r="E47" s="15">
        <v>1166</v>
      </c>
      <c r="F47" s="14" t="s">
        <v>178</v>
      </c>
      <c r="G47" s="15" t="s">
        <v>156</v>
      </c>
      <c r="H47" s="16">
        <v>4290</v>
      </c>
    </row>
    <row r="48" spans="1:8" ht="27" customHeight="1">
      <c r="A48" s="30" t="s">
        <v>179</v>
      </c>
      <c r="B48" s="31" t="s">
        <v>166</v>
      </c>
      <c r="C48" s="31" t="s">
        <v>16</v>
      </c>
      <c r="D48" s="31" t="s">
        <v>180</v>
      </c>
      <c r="E48" s="32">
        <v>3645</v>
      </c>
      <c r="F48" s="31" t="s">
        <v>181</v>
      </c>
      <c r="G48" s="32" t="s">
        <v>34</v>
      </c>
      <c r="H48" s="33">
        <v>7273</v>
      </c>
    </row>
    <row r="49" spans="1:8" ht="27" customHeight="1">
      <c r="A49" s="13" t="s">
        <v>182</v>
      </c>
      <c r="B49" s="14" t="s">
        <v>183</v>
      </c>
      <c r="C49" s="14" t="s">
        <v>16</v>
      </c>
      <c r="D49" s="14" t="s">
        <v>184</v>
      </c>
      <c r="E49" s="15">
        <v>8807</v>
      </c>
      <c r="F49" s="14" t="s">
        <v>185</v>
      </c>
      <c r="G49" s="15" t="s">
        <v>186</v>
      </c>
      <c r="H49" s="16">
        <v>1403</v>
      </c>
    </row>
    <row r="50" spans="1:8" ht="27" customHeight="1">
      <c r="A50" s="30" t="s">
        <v>187</v>
      </c>
      <c r="B50" s="31" t="s">
        <v>188</v>
      </c>
      <c r="C50" s="31" t="s">
        <v>10</v>
      </c>
      <c r="D50" s="31" t="s">
        <v>189</v>
      </c>
      <c r="E50" s="32">
        <v>3185</v>
      </c>
      <c r="F50" s="31" t="s">
        <v>190</v>
      </c>
      <c r="G50" s="32" t="s">
        <v>50</v>
      </c>
      <c r="H50" s="33">
        <v>20641</v>
      </c>
    </row>
    <row r="51" spans="1:8" ht="27" customHeight="1">
      <c r="A51" s="13" t="s">
        <v>191</v>
      </c>
      <c r="B51" s="14" t="s">
        <v>192</v>
      </c>
      <c r="C51" s="14" t="s">
        <v>16</v>
      </c>
      <c r="D51" s="14" t="s">
        <v>193</v>
      </c>
      <c r="E51" s="15">
        <v>1723</v>
      </c>
      <c r="F51" s="14" t="s">
        <v>194</v>
      </c>
      <c r="G51" s="15" t="s">
        <v>50</v>
      </c>
      <c r="H51" s="16">
        <v>9935</v>
      </c>
    </row>
    <row r="52" spans="1:8" ht="27" customHeight="1">
      <c r="A52" s="30" t="s">
        <v>195</v>
      </c>
      <c r="B52" s="31" t="s">
        <v>196</v>
      </c>
      <c r="C52" s="31" t="s">
        <v>16</v>
      </c>
      <c r="D52" s="31" t="s">
        <v>197</v>
      </c>
      <c r="E52" s="32">
        <v>1700</v>
      </c>
      <c r="F52" s="31" t="s">
        <v>49</v>
      </c>
      <c r="G52" s="32" t="s">
        <v>50</v>
      </c>
      <c r="H52" s="33">
        <v>12865</v>
      </c>
    </row>
    <row r="53" spans="1:8" ht="27" customHeight="1">
      <c r="A53" s="13" t="s">
        <v>198</v>
      </c>
      <c r="B53" s="14" t="s">
        <v>199</v>
      </c>
      <c r="C53" s="14" t="s">
        <v>16</v>
      </c>
      <c r="D53" s="14" t="s">
        <v>200</v>
      </c>
      <c r="E53" s="15">
        <v>3014</v>
      </c>
      <c r="F53" s="14" t="s">
        <v>33</v>
      </c>
      <c r="G53" s="15" t="s">
        <v>34</v>
      </c>
      <c r="H53" s="16">
        <v>20504</v>
      </c>
    </row>
    <row r="54" spans="1:8" ht="27" customHeight="1">
      <c r="A54" s="30" t="s">
        <v>201</v>
      </c>
      <c r="B54" s="31" t="s">
        <v>202</v>
      </c>
      <c r="C54" s="31" t="s">
        <v>10</v>
      </c>
      <c r="D54" s="31" t="s">
        <v>203</v>
      </c>
      <c r="E54" s="32">
        <v>1700</v>
      </c>
      <c r="F54" s="31" t="s">
        <v>49</v>
      </c>
      <c r="G54" s="32" t="s">
        <v>50</v>
      </c>
      <c r="H54" s="33">
        <v>4185</v>
      </c>
    </row>
    <row r="55" spans="1:8" ht="27" customHeight="1">
      <c r="A55" s="13" t="s">
        <v>204</v>
      </c>
      <c r="B55" s="14" t="s">
        <v>205</v>
      </c>
      <c r="C55" s="14" t="s">
        <v>16</v>
      </c>
      <c r="D55" s="14" t="s">
        <v>206</v>
      </c>
      <c r="E55" s="15">
        <v>3006</v>
      </c>
      <c r="F55" s="14" t="s">
        <v>33</v>
      </c>
      <c r="G55" s="15" t="s">
        <v>34</v>
      </c>
      <c r="H55" s="16">
        <v>13968</v>
      </c>
    </row>
    <row r="56" spans="1:8" ht="27" customHeight="1">
      <c r="A56" s="30" t="s">
        <v>207</v>
      </c>
      <c r="B56" s="31" t="s">
        <v>208</v>
      </c>
      <c r="C56" s="31" t="s">
        <v>16</v>
      </c>
      <c r="D56" s="31" t="s">
        <v>209</v>
      </c>
      <c r="E56" s="32">
        <v>1700</v>
      </c>
      <c r="F56" s="31" t="s">
        <v>49</v>
      </c>
      <c r="G56" s="32" t="s">
        <v>50</v>
      </c>
      <c r="H56" s="33">
        <v>1122</v>
      </c>
    </row>
    <row r="57" spans="1:8" ht="27" customHeight="1">
      <c r="A57" s="13" t="s">
        <v>210</v>
      </c>
      <c r="B57" s="14" t="s">
        <v>211</v>
      </c>
      <c r="C57" s="14" t="s">
        <v>16</v>
      </c>
      <c r="D57" s="14" t="s">
        <v>212</v>
      </c>
      <c r="E57" s="15">
        <v>3073</v>
      </c>
      <c r="F57" s="14" t="s">
        <v>213</v>
      </c>
      <c r="G57" s="15" t="s">
        <v>34</v>
      </c>
      <c r="H57" s="16">
        <v>1020</v>
      </c>
    </row>
    <row r="58" spans="1:8" ht="27" customHeight="1">
      <c r="A58" s="30" t="s">
        <v>214</v>
      </c>
      <c r="B58" s="31" t="s">
        <v>205</v>
      </c>
      <c r="C58" s="31" t="s">
        <v>16</v>
      </c>
      <c r="D58" s="31" t="s">
        <v>215</v>
      </c>
      <c r="E58" s="32">
        <v>3533</v>
      </c>
      <c r="F58" s="31" t="s">
        <v>216</v>
      </c>
      <c r="G58" s="32" t="s">
        <v>34</v>
      </c>
      <c r="H58" s="33">
        <v>10004</v>
      </c>
    </row>
    <row r="59" spans="1:8" ht="27" customHeight="1">
      <c r="A59" s="13" t="s">
        <v>217</v>
      </c>
      <c r="B59" s="14" t="s">
        <v>218</v>
      </c>
      <c r="C59" s="14" t="s">
        <v>16</v>
      </c>
      <c r="D59" s="14" t="s">
        <v>219</v>
      </c>
      <c r="E59" s="15">
        <v>8280</v>
      </c>
      <c r="F59" s="14" t="s">
        <v>220</v>
      </c>
      <c r="G59" s="15" t="s">
        <v>221</v>
      </c>
      <c r="H59" s="16">
        <v>1806</v>
      </c>
    </row>
    <row r="60" spans="1:8" ht="27" customHeight="1">
      <c r="A60" s="30" t="s">
        <v>222</v>
      </c>
      <c r="B60" s="31" t="s">
        <v>223</v>
      </c>
      <c r="C60" s="31" t="s">
        <v>16</v>
      </c>
      <c r="D60" s="31" t="s">
        <v>224</v>
      </c>
      <c r="E60" s="32">
        <v>1205</v>
      </c>
      <c r="F60" s="31" t="s">
        <v>225</v>
      </c>
      <c r="G60" s="32" t="s">
        <v>131</v>
      </c>
      <c r="H60" s="33">
        <v>4382</v>
      </c>
    </row>
    <row r="61" spans="1:8" ht="27" customHeight="1">
      <c r="A61" s="13" t="s">
        <v>226</v>
      </c>
      <c r="B61" s="14" t="s">
        <v>227</v>
      </c>
      <c r="C61" s="14" t="s">
        <v>16</v>
      </c>
      <c r="D61" s="14" t="s">
        <v>228</v>
      </c>
      <c r="E61" s="15">
        <v>1374</v>
      </c>
      <c r="F61" s="14" t="s">
        <v>229</v>
      </c>
      <c r="G61" s="15" t="s">
        <v>156</v>
      </c>
      <c r="H61" s="16">
        <v>4767</v>
      </c>
    </row>
    <row r="62" spans="1:8" ht="27" customHeight="1">
      <c r="A62" s="30" t="s">
        <v>230</v>
      </c>
      <c r="B62" s="31" t="s">
        <v>231</v>
      </c>
      <c r="C62" s="31" t="s">
        <v>10</v>
      </c>
      <c r="D62" s="31" t="s">
        <v>232</v>
      </c>
      <c r="E62" s="32">
        <v>5706</v>
      </c>
      <c r="F62" s="31" t="s">
        <v>233</v>
      </c>
      <c r="G62" s="32" t="s">
        <v>29</v>
      </c>
      <c r="H62" s="33">
        <v>9318</v>
      </c>
    </row>
    <row r="63" spans="1:8" ht="27" customHeight="1">
      <c r="A63" s="13" t="s">
        <v>234</v>
      </c>
      <c r="B63" s="14" t="s">
        <v>235</v>
      </c>
      <c r="C63" s="14" t="s">
        <v>16</v>
      </c>
      <c r="D63" s="14" t="s">
        <v>236</v>
      </c>
      <c r="E63" s="15">
        <v>4708</v>
      </c>
      <c r="F63" s="14" t="s">
        <v>237</v>
      </c>
      <c r="G63" s="15" t="s">
        <v>114</v>
      </c>
      <c r="H63" s="16">
        <v>4240</v>
      </c>
    </row>
    <row r="64" spans="1:8" ht="27" customHeight="1">
      <c r="A64" s="30" t="s">
        <v>238</v>
      </c>
      <c r="B64" s="31" t="s">
        <v>95</v>
      </c>
      <c r="C64" s="31" t="s">
        <v>16</v>
      </c>
      <c r="D64" s="31" t="s">
        <v>239</v>
      </c>
      <c r="E64" s="32">
        <v>8600</v>
      </c>
      <c r="F64" s="31" t="s">
        <v>240</v>
      </c>
      <c r="G64" s="32" t="s">
        <v>24</v>
      </c>
      <c r="H64" s="33">
        <v>8930</v>
      </c>
    </row>
    <row r="65" spans="1:8" ht="27" customHeight="1">
      <c r="A65" s="13" t="s">
        <v>241</v>
      </c>
      <c r="B65" s="14" t="s">
        <v>242</v>
      </c>
      <c r="C65" s="14" t="s">
        <v>16</v>
      </c>
      <c r="D65" s="14" t="s">
        <v>243</v>
      </c>
      <c r="E65" s="15">
        <v>3012</v>
      </c>
      <c r="F65" s="14" t="s">
        <v>33</v>
      </c>
      <c r="G65" s="15" t="s">
        <v>34</v>
      </c>
      <c r="H65" s="16">
        <v>16349</v>
      </c>
    </row>
    <row r="66" spans="1:8" ht="27" customHeight="1">
      <c r="A66" s="30" t="s">
        <v>244</v>
      </c>
      <c r="B66" s="31" t="s">
        <v>245</v>
      </c>
      <c r="C66" s="31" t="s">
        <v>10</v>
      </c>
      <c r="D66" s="31" t="s">
        <v>246</v>
      </c>
      <c r="E66" s="32">
        <v>1725</v>
      </c>
      <c r="F66" s="31" t="s">
        <v>247</v>
      </c>
      <c r="G66" s="32" t="s">
        <v>50</v>
      </c>
      <c r="H66" s="33">
        <v>8247</v>
      </c>
    </row>
    <row r="67" spans="1:8" ht="27" customHeight="1">
      <c r="A67" s="13" t="s">
        <v>248</v>
      </c>
      <c r="B67" s="14" t="s">
        <v>68</v>
      </c>
      <c r="C67" s="14" t="s">
        <v>16</v>
      </c>
      <c r="D67" s="14" t="s">
        <v>249</v>
      </c>
      <c r="E67" s="15">
        <v>1700</v>
      </c>
      <c r="F67" s="14" t="s">
        <v>49</v>
      </c>
      <c r="G67" s="15" t="s">
        <v>50</v>
      </c>
      <c r="H67" s="16">
        <v>7290</v>
      </c>
    </row>
    <row r="68" spans="1:8" ht="27" customHeight="1">
      <c r="A68" s="30" t="s">
        <v>250</v>
      </c>
      <c r="B68" s="31" t="s">
        <v>251</v>
      </c>
      <c r="C68" s="31" t="s">
        <v>10</v>
      </c>
      <c r="D68" s="31" t="s">
        <v>252</v>
      </c>
      <c r="E68" s="32">
        <v>1723</v>
      </c>
      <c r="F68" s="31" t="s">
        <v>194</v>
      </c>
      <c r="G68" s="32" t="s">
        <v>50</v>
      </c>
      <c r="H68" s="33">
        <v>3275</v>
      </c>
    </row>
    <row r="69" spans="1:8" ht="27" customHeight="1">
      <c r="A69" s="13" t="s">
        <v>253</v>
      </c>
      <c r="B69" s="14" t="s">
        <v>223</v>
      </c>
      <c r="C69" s="14" t="s">
        <v>16</v>
      </c>
      <c r="D69" s="14" t="s">
        <v>254</v>
      </c>
      <c r="E69" s="15">
        <v>1700</v>
      </c>
      <c r="F69" s="14" t="s">
        <v>49</v>
      </c>
      <c r="G69" s="15" t="s">
        <v>50</v>
      </c>
      <c r="H69" s="16">
        <v>16375</v>
      </c>
    </row>
    <row r="70" spans="1:8" ht="27" customHeight="1">
      <c r="A70" s="30" t="s">
        <v>255</v>
      </c>
      <c r="B70" s="31" t="s">
        <v>256</v>
      </c>
      <c r="C70" s="31" t="s">
        <v>16</v>
      </c>
      <c r="D70" s="31" t="s">
        <v>257</v>
      </c>
      <c r="E70" s="32">
        <v>1700</v>
      </c>
      <c r="F70" s="31" t="s">
        <v>49</v>
      </c>
      <c r="G70" s="32" t="s">
        <v>50</v>
      </c>
      <c r="H70" s="33">
        <v>12906</v>
      </c>
    </row>
    <row r="71" spans="1:8" ht="27" customHeight="1">
      <c r="A71" s="13" t="s">
        <v>258</v>
      </c>
      <c r="B71" s="14" t="s">
        <v>259</v>
      </c>
      <c r="C71" s="14" t="s">
        <v>16</v>
      </c>
      <c r="D71" s="14" t="s">
        <v>260</v>
      </c>
      <c r="E71" s="15">
        <v>8152</v>
      </c>
      <c r="F71" s="14" t="s">
        <v>261</v>
      </c>
      <c r="G71" s="15" t="s">
        <v>24</v>
      </c>
      <c r="H71" s="16">
        <v>8753</v>
      </c>
    </row>
    <row r="72" spans="1:8" ht="27" customHeight="1">
      <c r="A72" s="30" t="s">
        <v>262</v>
      </c>
      <c r="B72" s="31" t="s">
        <v>263</v>
      </c>
      <c r="C72" s="31" t="s">
        <v>16</v>
      </c>
      <c r="D72" s="31" t="s">
        <v>264</v>
      </c>
      <c r="E72" s="32">
        <v>1700</v>
      </c>
      <c r="F72" s="31" t="s">
        <v>49</v>
      </c>
      <c r="G72" s="32" t="s">
        <v>50</v>
      </c>
      <c r="H72" s="33">
        <v>15417</v>
      </c>
    </row>
    <row r="73" spans="1:8" ht="27" customHeight="1">
      <c r="A73" s="13" t="s">
        <v>265</v>
      </c>
      <c r="B73" s="14" t="s">
        <v>266</v>
      </c>
      <c r="C73" s="14" t="s">
        <v>10</v>
      </c>
      <c r="D73" s="14" t="s">
        <v>267</v>
      </c>
      <c r="E73" s="15">
        <v>3322</v>
      </c>
      <c r="F73" s="14" t="s">
        <v>268</v>
      </c>
      <c r="G73" s="15" t="s">
        <v>34</v>
      </c>
      <c r="H73" s="16">
        <v>20962</v>
      </c>
    </row>
    <row r="74" spans="1:8" ht="27" customHeight="1">
      <c r="A74" s="30" t="s">
        <v>269</v>
      </c>
      <c r="B74" s="31" t="s">
        <v>270</v>
      </c>
      <c r="C74" s="31" t="s">
        <v>10</v>
      </c>
      <c r="D74" s="31" t="s">
        <v>271</v>
      </c>
      <c r="E74" s="32">
        <v>3000</v>
      </c>
      <c r="F74" s="31" t="s">
        <v>54</v>
      </c>
      <c r="G74" s="32" t="s">
        <v>34</v>
      </c>
      <c r="H74" s="33">
        <v>2354</v>
      </c>
    </row>
    <row r="75" spans="1:8" ht="27" customHeight="1">
      <c r="A75" s="13" t="s">
        <v>272</v>
      </c>
      <c r="B75" s="14" t="s">
        <v>273</v>
      </c>
      <c r="C75" s="14" t="s">
        <v>16</v>
      </c>
      <c r="D75" s="14" t="s">
        <v>274</v>
      </c>
      <c r="E75" s="15">
        <v>4500</v>
      </c>
      <c r="F75" s="14" t="s">
        <v>275</v>
      </c>
      <c r="G75" s="15" t="s">
        <v>114</v>
      </c>
      <c r="H75" s="16">
        <v>4166</v>
      </c>
    </row>
    <row r="76" spans="1:8" ht="27" customHeight="1">
      <c r="A76" s="30" t="s">
        <v>276</v>
      </c>
      <c r="B76" s="31" t="s">
        <v>277</v>
      </c>
      <c r="C76" s="31" t="s">
        <v>16</v>
      </c>
      <c r="D76" s="31" t="s">
        <v>278</v>
      </c>
      <c r="E76" s="32">
        <v>1001</v>
      </c>
      <c r="F76" s="31" t="s">
        <v>279</v>
      </c>
      <c r="G76" s="32" t="s">
        <v>156</v>
      </c>
      <c r="H76" s="33">
        <v>4158</v>
      </c>
    </row>
    <row r="77" spans="1:8" ht="27" customHeight="1">
      <c r="A77" s="13" t="s">
        <v>280</v>
      </c>
      <c r="B77" s="14" t="s">
        <v>281</v>
      </c>
      <c r="C77" s="14" t="s">
        <v>16</v>
      </c>
      <c r="D77" s="14" t="s">
        <v>282</v>
      </c>
      <c r="E77" s="15">
        <v>8008</v>
      </c>
      <c r="F77" s="14" t="s">
        <v>23</v>
      </c>
      <c r="G77" s="15" t="s">
        <v>24</v>
      </c>
      <c r="H77" s="16">
        <v>14536</v>
      </c>
    </row>
    <row r="78" spans="1:8" ht="27" customHeight="1">
      <c r="A78" s="30" t="s">
        <v>283</v>
      </c>
      <c r="B78" s="31" t="s">
        <v>284</v>
      </c>
      <c r="C78" s="31" t="s">
        <v>16</v>
      </c>
      <c r="D78" s="31" t="s">
        <v>285</v>
      </c>
      <c r="E78" s="32">
        <v>3715</v>
      </c>
      <c r="F78" s="31" t="s">
        <v>286</v>
      </c>
      <c r="G78" s="32" t="s">
        <v>34</v>
      </c>
      <c r="H78" s="33">
        <v>8629</v>
      </c>
    </row>
    <row r="79" spans="1:8" ht="27" customHeight="1">
      <c r="A79" s="13" t="s">
        <v>287</v>
      </c>
      <c r="B79" s="14" t="s">
        <v>288</v>
      </c>
      <c r="C79" s="14" t="s">
        <v>10</v>
      </c>
      <c r="D79" s="14" t="s">
        <v>289</v>
      </c>
      <c r="E79" s="15">
        <v>8008</v>
      </c>
      <c r="F79" s="14" t="s">
        <v>23</v>
      </c>
      <c r="G79" s="15" t="s">
        <v>24</v>
      </c>
      <c r="H79" s="16">
        <v>11041</v>
      </c>
    </row>
    <row r="80" spans="1:8" ht="27" customHeight="1">
      <c r="A80" s="30" t="s">
        <v>290</v>
      </c>
      <c r="B80" s="31" t="s">
        <v>205</v>
      </c>
      <c r="C80" s="31" t="s">
        <v>16</v>
      </c>
      <c r="D80" s="31" t="s">
        <v>291</v>
      </c>
      <c r="E80" s="32">
        <v>3018</v>
      </c>
      <c r="F80" s="31" t="s">
        <v>33</v>
      </c>
      <c r="G80" s="32" t="s">
        <v>34</v>
      </c>
      <c r="H80" s="33">
        <v>17921</v>
      </c>
    </row>
    <row r="81" spans="1:8" ht="27" customHeight="1">
      <c r="A81" s="13" t="s">
        <v>292</v>
      </c>
      <c r="B81" s="14" t="s">
        <v>293</v>
      </c>
      <c r="C81" s="14" t="s">
        <v>16</v>
      </c>
      <c r="D81" s="14" t="s">
        <v>294</v>
      </c>
      <c r="E81" s="15">
        <v>8031</v>
      </c>
      <c r="F81" s="14" t="s">
        <v>23</v>
      </c>
      <c r="G81" s="15" t="s">
        <v>24</v>
      </c>
      <c r="H81" s="16">
        <v>14107</v>
      </c>
    </row>
    <row r="82" spans="1:8" ht="27" customHeight="1">
      <c r="A82" s="30" t="s">
        <v>295</v>
      </c>
      <c r="B82" s="31" t="s">
        <v>296</v>
      </c>
      <c r="C82" s="31" t="s">
        <v>16</v>
      </c>
      <c r="D82" s="31" t="s">
        <v>297</v>
      </c>
      <c r="E82" s="32">
        <v>2000</v>
      </c>
      <c r="F82" s="31" t="s">
        <v>298</v>
      </c>
      <c r="G82" s="32" t="s">
        <v>144</v>
      </c>
      <c r="H82" s="33">
        <v>8625</v>
      </c>
    </row>
    <row r="83" spans="1:8" ht="27" customHeight="1">
      <c r="A83" s="13" t="s">
        <v>299</v>
      </c>
      <c r="B83" s="14" t="s">
        <v>300</v>
      </c>
      <c r="C83" s="14" t="s">
        <v>16</v>
      </c>
      <c r="D83" s="14" t="s">
        <v>301</v>
      </c>
      <c r="E83" s="15">
        <v>1814</v>
      </c>
      <c r="F83" s="14" t="s">
        <v>302</v>
      </c>
      <c r="G83" s="15" t="s">
        <v>156</v>
      </c>
      <c r="H83" s="16">
        <v>8625</v>
      </c>
    </row>
    <row r="84" spans="1:8" ht="27" customHeight="1">
      <c r="A84" s="30" t="s">
        <v>303</v>
      </c>
      <c r="B84" s="31" t="s">
        <v>304</v>
      </c>
      <c r="C84" s="31" t="s">
        <v>16</v>
      </c>
      <c r="D84" s="31" t="s">
        <v>305</v>
      </c>
      <c r="E84" s="32">
        <v>1800</v>
      </c>
      <c r="F84" s="31" t="s">
        <v>306</v>
      </c>
      <c r="G84" s="32" t="s">
        <v>156</v>
      </c>
      <c r="H84" s="33">
        <v>8648</v>
      </c>
    </row>
    <row r="85" spans="1:8" ht="27" customHeight="1">
      <c r="A85" s="13" t="s">
        <v>307</v>
      </c>
      <c r="B85" s="14" t="s">
        <v>308</v>
      </c>
      <c r="C85" s="14" t="s">
        <v>16</v>
      </c>
      <c r="D85" s="14" t="s">
        <v>309</v>
      </c>
      <c r="E85" s="15">
        <v>3422</v>
      </c>
      <c r="F85" s="14" t="s">
        <v>310</v>
      </c>
      <c r="G85" s="15" t="s">
        <v>34</v>
      </c>
      <c r="H85" s="16">
        <v>4145</v>
      </c>
    </row>
    <row r="86" spans="1:8" ht="27" customHeight="1">
      <c r="A86" s="30" t="s">
        <v>311</v>
      </c>
      <c r="B86" s="31" t="s">
        <v>312</v>
      </c>
      <c r="C86" s="31" t="s">
        <v>16</v>
      </c>
      <c r="D86" s="31" t="s">
        <v>313</v>
      </c>
      <c r="E86" s="32">
        <v>5001</v>
      </c>
      <c r="F86" s="31" t="s">
        <v>314</v>
      </c>
      <c r="G86" s="32" t="s">
        <v>29</v>
      </c>
      <c r="H86" s="33">
        <v>5672</v>
      </c>
    </row>
    <row r="87" spans="1:8" ht="27" customHeight="1">
      <c r="A87" s="13" t="s">
        <v>315</v>
      </c>
      <c r="B87" s="14" t="s">
        <v>43</v>
      </c>
      <c r="C87" s="14" t="s">
        <v>16</v>
      </c>
      <c r="D87" s="14" t="s">
        <v>316</v>
      </c>
      <c r="E87" s="15">
        <v>6928</v>
      </c>
      <c r="F87" s="14" t="s">
        <v>317</v>
      </c>
      <c r="G87" s="15" t="s">
        <v>318</v>
      </c>
      <c r="H87" s="16">
        <v>8510</v>
      </c>
    </row>
    <row r="88" spans="1:8" ht="27" customHeight="1">
      <c r="A88" s="30" t="s">
        <v>319</v>
      </c>
      <c r="B88" s="31" t="s">
        <v>320</v>
      </c>
      <c r="C88" s="31" t="s">
        <v>16</v>
      </c>
      <c r="D88" s="31" t="s">
        <v>321</v>
      </c>
      <c r="E88" s="32">
        <v>8001</v>
      </c>
      <c r="F88" s="31" t="s">
        <v>23</v>
      </c>
      <c r="G88" s="32" t="s">
        <v>24</v>
      </c>
      <c r="H88" s="33">
        <v>7466</v>
      </c>
    </row>
    <row r="89" spans="1:8" ht="27" customHeight="1">
      <c r="A89" s="13" t="s">
        <v>322</v>
      </c>
      <c r="B89" s="14" t="s">
        <v>323</v>
      </c>
      <c r="C89" s="14" t="s">
        <v>16</v>
      </c>
      <c r="D89" s="14" t="s">
        <v>324</v>
      </c>
      <c r="E89" s="15">
        <v>8008</v>
      </c>
      <c r="F89" s="14" t="s">
        <v>23</v>
      </c>
      <c r="G89" s="15" t="s">
        <v>24</v>
      </c>
      <c r="H89" s="16">
        <v>8450</v>
      </c>
    </row>
    <row r="90" spans="1:8" ht="27" customHeight="1">
      <c r="A90" s="30" t="s">
        <v>325</v>
      </c>
      <c r="B90" s="31" t="s">
        <v>326</v>
      </c>
      <c r="C90" s="31" t="s">
        <v>16</v>
      </c>
      <c r="D90" s="31" t="s">
        <v>327</v>
      </c>
      <c r="E90" s="32">
        <v>1003</v>
      </c>
      <c r="F90" s="31" t="s">
        <v>279</v>
      </c>
      <c r="G90" s="32" t="s">
        <v>156</v>
      </c>
      <c r="H90" s="33">
        <v>16925</v>
      </c>
    </row>
    <row r="91" spans="1:8" ht="27" customHeight="1">
      <c r="A91" s="13" t="s">
        <v>328</v>
      </c>
      <c r="B91" s="14" t="s">
        <v>329</v>
      </c>
      <c r="C91" s="14" t="s">
        <v>16</v>
      </c>
      <c r="D91" s="14" t="s">
        <v>330</v>
      </c>
      <c r="E91" s="15">
        <v>2500</v>
      </c>
      <c r="F91" s="14" t="s">
        <v>331</v>
      </c>
      <c r="G91" s="15" t="s">
        <v>34</v>
      </c>
      <c r="H91" s="16">
        <v>8396</v>
      </c>
    </row>
    <row r="92" spans="1:8" ht="27" customHeight="1">
      <c r="A92" s="30" t="s">
        <v>332</v>
      </c>
      <c r="B92" s="31" t="s">
        <v>333</v>
      </c>
      <c r="C92" s="31" t="s">
        <v>16</v>
      </c>
      <c r="D92" s="31" t="s">
        <v>334</v>
      </c>
      <c r="E92" s="32">
        <v>1636</v>
      </c>
      <c r="F92" s="31" t="s">
        <v>335</v>
      </c>
      <c r="G92" s="32" t="s">
        <v>50</v>
      </c>
      <c r="H92" s="33">
        <v>8250</v>
      </c>
    </row>
    <row r="93" spans="1:8" ht="27" customHeight="1">
      <c r="A93" s="13" t="s">
        <v>336</v>
      </c>
      <c r="B93" s="14" t="s">
        <v>337</v>
      </c>
      <c r="C93" s="14" t="s">
        <v>16</v>
      </c>
      <c r="D93" s="14" t="s">
        <v>338</v>
      </c>
      <c r="E93" s="15">
        <v>8400</v>
      </c>
      <c r="F93" s="14" t="s">
        <v>76</v>
      </c>
      <c r="G93" s="15" t="s">
        <v>24</v>
      </c>
      <c r="H93" s="16">
        <v>4124</v>
      </c>
    </row>
    <row r="94" spans="1:8" ht="27" customHeight="1">
      <c r="A94" s="30" t="s">
        <v>339</v>
      </c>
      <c r="B94" s="31" t="s">
        <v>340</v>
      </c>
      <c r="C94" s="31" t="s">
        <v>10</v>
      </c>
      <c r="D94" s="31" t="s">
        <v>341</v>
      </c>
      <c r="E94" s="32">
        <v>1000</v>
      </c>
      <c r="F94" s="31" t="s">
        <v>342</v>
      </c>
      <c r="G94" s="32" t="s">
        <v>156</v>
      </c>
      <c r="H94" s="33">
        <v>5349</v>
      </c>
    </row>
    <row r="95" spans="1:8" ht="27" customHeight="1">
      <c r="A95" s="13" t="s">
        <v>343</v>
      </c>
      <c r="B95" s="14" t="s">
        <v>340</v>
      </c>
      <c r="C95" s="14" t="s">
        <v>10</v>
      </c>
      <c r="D95" s="14" t="s">
        <v>344</v>
      </c>
      <c r="E95" s="15">
        <v>6648</v>
      </c>
      <c r="F95" s="14" t="s">
        <v>345</v>
      </c>
      <c r="G95" s="15" t="s">
        <v>318</v>
      </c>
      <c r="H95" s="16">
        <v>15806</v>
      </c>
    </row>
    <row r="96" spans="1:8" ht="27" customHeight="1">
      <c r="A96" s="30" t="s">
        <v>346</v>
      </c>
      <c r="B96" s="31" t="s">
        <v>266</v>
      </c>
      <c r="C96" s="31" t="s">
        <v>10</v>
      </c>
      <c r="D96" s="31" t="s">
        <v>347</v>
      </c>
      <c r="E96" s="32">
        <v>5242</v>
      </c>
      <c r="F96" s="31" t="s">
        <v>348</v>
      </c>
      <c r="G96" s="32" t="s">
        <v>29</v>
      </c>
      <c r="H96" s="33">
        <v>8375</v>
      </c>
    </row>
    <row r="97" spans="1:8" ht="27" customHeight="1">
      <c r="A97" s="13" t="s">
        <v>349</v>
      </c>
      <c r="B97" s="14" t="s">
        <v>350</v>
      </c>
      <c r="C97" s="14" t="s">
        <v>16</v>
      </c>
      <c r="D97" s="14" t="s">
        <v>219</v>
      </c>
      <c r="E97" s="15">
        <v>8280</v>
      </c>
      <c r="F97" s="14" t="s">
        <v>220</v>
      </c>
      <c r="G97" s="15" t="s">
        <v>221</v>
      </c>
      <c r="H97" s="16">
        <v>11264</v>
      </c>
    </row>
    <row r="98" spans="1:8" ht="27" customHeight="1">
      <c r="A98" s="30" t="s">
        <v>349</v>
      </c>
      <c r="B98" s="31" t="s">
        <v>351</v>
      </c>
      <c r="C98" s="31" t="s">
        <v>16</v>
      </c>
      <c r="D98" s="31" t="s">
        <v>352</v>
      </c>
      <c r="E98" s="32">
        <v>8472</v>
      </c>
      <c r="F98" s="31" t="s">
        <v>353</v>
      </c>
      <c r="G98" s="32" t="s">
        <v>24</v>
      </c>
      <c r="H98" s="33">
        <v>15288</v>
      </c>
    </row>
    <row r="99" spans="1:8" ht="27" customHeight="1">
      <c r="A99" s="13" t="s">
        <v>354</v>
      </c>
      <c r="B99" s="14" t="s">
        <v>355</v>
      </c>
      <c r="C99" s="14" t="s">
        <v>16</v>
      </c>
      <c r="D99" s="14" t="s">
        <v>17</v>
      </c>
      <c r="E99" s="15">
        <v>6000</v>
      </c>
      <c r="F99" s="14" t="s">
        <v>18</v>
      </c>
      <c r="G99" s="15" t="s">
        <v>19</v>
      </c>
      <c r="H99" s="16">
        <v>4124</v>
      </c>
    </row>
    <row r="100" spans="1:8" ht="27" customHeight="1">
      <c r="A100" s="30" t="s">
        <v>356</v>
      </c>
      <c r="B100" s="31" t="s">
        <v>208</v>
      </c>
      <c r="C100" s="31" t="s">
        <v>16</v>
      </c>
      <c r="D100" s="31" t="s">
        <v>357</v>
      </c>
      <c r="E100" s="32">
        <v>1762</v>
      </c>
      <c r="F100" s="31" t="s">
        <v>358</v>
      </c>
      <c r="G100" s="32" t="s">
        <v>50</v>
      </c>
      <c r="H100" s="33">
        <v>5312</v>
      </c>
    </row>
    <row r="101" spans="1:8" ht="27" customHeight="1">
      <c r="A101" s="13" t="s">
        <v>359</v>
      </c>
      <c r="B101" s="14" t="s">
        <v>360</v>
      </c>
      <c r="C101" s="14" t="s">
        <v>10</v>
      </c>
      <c r="D101" s="14" t="s">
        <v>361</v>
      </c>
      <c r="E101" s="15">
        <v>3097</v>
      </c>
      <c r="F101" s="14" t="s">
        <v>362</v>
      </c>
      <c r="G101" s="15" t="s">
        <v>34</v>
      </c>
      <c r="H101" s="16">
        <v>12473</v>
      </c>
    </row>
    <row r="102" spans="1:8" ht="27" customHeight="1">
      <c r="A102" s="30" t="s">
        <v>363</v>
      </c>
      <c r="B102" s="31" t="s">
        <v>364</v>
      </c>
      <c r="C102" s="31" t="s">
        <v>16</v>
      </c>
      <c r="D102" s="31" t="s">
        <v>365</v>
      </c>
      <c r="E102" s="32">
        <v>4313</v>
      </c>
      <c r="F102" s="31" t="s">
        <v>366</v>
      </c>
      <c r="G102" s="32" t="s">
        <v>29</v>
      </c>
      <c r="H102" s="33">
        <v>14368</v>
      </c>
    </row>
    <row r="103" spans="1:8" ht="27" customHeight="1">
      <c r="A103" s="13" t="s">
        <v>367</v>
      </c>
      <c r="B103" s="14" t="s">
        <v>256</v>
      </c>
      <c r="C103" s="14" t="s">
        <v>16</v>
      </c>
      <c r="D103" s="14" t="s">
        <v>368</v>
      </c>
      <c r="E103" s="15">
        <v>8124</v>
      </c>
      <c r="F103" s="14" t="s">
        <v>369</v>
      </c>
      <c r="G103" s="15" t="s">
        <v>24</v>
      </c>
      <c r="H103" s="16">
        <v>5313</v>
      </c>
    </row>
    <row r="104" spans="1:8" ht="27" customHeight="1">
      <c r="A104" s="30" t="s">
        <v>370</v>
      </c>
      <c r="B104" s="31" t="s">
        <v>371</v>
      </c>
      <c r="C104" s="31" t="s">
        <v>16</v>
      </c>
      <c r="D104" s="31" t="s">
        <v>372</v>
      </c>
      <c r="E104" s="32">
        <v>4852</v>
      </c>
      <c r="F104" s="31" t="s">
        <v>373</v>
      </c>
      <c r="G104" s="32" t="s">
        <v>29</v>
      </c>
      <c r="H104" s="33">
        <v>867</v>
      </c>
    </row>
    <row r="105" spans="1:8" ht="27" customHeight="1">
      <c r="A105" s="13" t="s">
        <v>374</v>
      </c>
      <c r="B105" s="14" t="s">
        <v>375</v>
      </c>
      <c r="C105" s="14" t="s">
        <v>16</v>
      </c>
      <c r="D105" s="14" t="s">
        <v>376</v>
      </c>
      <c r="E105" s="15">
        <v>8032</v>
      </c>
      <c r="F105" s="14" t="s">
        <v>23</v>
      </c>
      <c r="G105" s="15" t="s">
        <v>24</v>
      </c>
      <c r="H105" s="16">
        <v>5990</v>
      </c>
    </row>
    <row r="106" spans="1:8" ht="27" customHeight="1">
      <c r="A106" s="30" t="s">
        <v>374</v>
      </c>
      <c r="B106" s="31" t="s">
        <v>377</v>
      </c>
      <c r="C106" s="31" t="s">
        <v>16</v>
      </c>
      <c r="D106" s="31" t="s">
        <v>378</v>
      </c>
      <c r="E106" s="32">
        <v>8400</v>
      </c>
      <c r="F106" s="31" t="s">
        <v>76</v>
      </c>
      <c r="G106" s="32" t="s">
        <v>24</v>
      </c>
      <c r="H106" s="33">
        <v>13769</v>
      </c>
    </row>
    <row r="107" spans="1:8" ht="27" customHeight="1">
      <c r="A107" s="13" t="s">
        <v>379</v>
      </c>
      <c r="B107" s="14" t="s">
        <v>380</v>
      </c>
      <c r="C107" s="14" t="s">
        <v>10</v>
      </c>
      <c r="D107" s="14" t="s">
        <v>381</v>
      </c>
      <c r="E107" s="15">
        <v>8610</v>
      </c>
      <c r="F107" s="14" t="s">
        <v>382</v>
      </c>
      <c r="G107" s="15" t="s">
        <v>24</v>
      </c>
      <c r="H107" s="16">
        <v>3809</v>
      </c>
    </row>
    <row r="108" spans="1:8" ht="27" customHeight="1">
      <c r="A108" s="30" t="s">
        <v>383</v>
      </c>
      <c r="B108" s="31" t="s">
        <v>384</v>
      </c>
      <c r="C108" s="31" t="s">
        <v>16</v>
      </c>
      <c r="D108" s="31" t="s">
        <v>385</v>
      </c>
      <c r="E108" s="32">
        <v>1180</v>
      </c>
      <c r="F108" s="31" t="s">
        <v>386</v>
      </c>
      <c r="G108" s="32" t="s">
        <v>156</v>
      </c>
      <c r="H108" s="33">
        <v>4099</v>
      </c>
    </row>
    <row r="109" spans="1:8" ht="27" customHeight="1">
      <c r="A109" s="13" t="s">
        <v>387</v>
      </c>
      <c r="B109" s="14" t="s">
        <v>388</v>
      </c>
      <c r="C109" s="14" t="s">
        <v>16</v>
      </c>
      <c r="D109" s="14" t="s">
        <v>389</v>
      </c>
      <c r="E109" s="15">
        <v>1110</v>
      </c>
      <c r="F109" s="14" t="s">
        <v>386</v>
      </c>
      <c r="G109" s="15" t="s">
        <v>156</v>
      </c>
      <c r="H109" s="16">
        <v>6413</v>
      </c>
    </row>
    <row r="110" spans="1:8" ht="27" customHeight="1">
      <c r="A110" s="30" t="s">
        <v>390</v>
      </c>
      <c r="B110" s="31" t="s">
        <v>391</v>
      </c>
      <c r="C110" s="31" t="s">
        <v>16</v>
      </c>
      <c r="D110" s="31" t="s">
        <v>392</v>
      </c>
      <c r="E110" s="32">
        <v>1001</v>
      </c>
      <c r="F110" s="31" t="s">
        <v>279</v>
      </c>
      <c r="G110" s="32" t="s">
        <v>156</v>
      </c>
      <c r="H110" s="33">
        <v>750454</v>
      </c>
    </row>
    <row r="111" spans="1:8" ht="27" customHeight="1">
      <c r="A111" s="13" t="s">
        <v>393</v>
      </c>
      <c r="B111" s="14" t="s">
        <v>394</v>
      </c>
      <c r="C111" s="14" t="s">
        <v>16</v>
      </c>
      <c r="D111" s="14" t="s">
        <v>395</v>
      </c>
      <c r="E111" s="15">
        <v>5001</v>
      </c>
      <c r="F111" s="14" t="s">
        <v>314</v>
      </c>
      <c r="G111" s="15" t="s">
        <v>29</v>
      </c>
      <c r="H111" s="16">
        <v>7693</v>
      </c>
    </row>
    <row r="112" spans="1:8" ht="27" customHeight="1">
      <c r="A112" s="30" t="s">
        <v>396</v>
      </c>
      <c r="B112" s="31" t="s">
        <v>397</v>
      </c>
      <c r="C112" s="31" t="s">
        <v>16</v>
      </c>
      <c r="D112" s="31" t="s">
        <v>398</v>
      </c>
      <c r="E112" s="32">
        <v>4410</v>
      </c>
      <c r="F112" s="31" t="s">
        <v>399</v>
      </c>
      <c r="G112" s="32" t="s">
        <v>400</v>
      </c>
      <c r="H112" s="33">
        <v>19772</v>
      </c>
    </row>
    <row r="113" spans="1:8" ht="27" customHeight="1">
      <c r="A113" s="13" t="s">
        <v>401</v>
      </c>
      <c r="B113" s="14" t="s">
        <v>402</v>
      </c>
      <c r="C113" s="14" t="s">
        <v>10</v>
      </c>
      <c r="D113" s="14" t="s">
        <v>392</v>
      </c>
      <c r="E113" s="15">
        <v>1001</v>
      </c>
      <c r="F113" s="14" t="s">
        <v>279</v>
      </c>
      <c r="G113" s="15" t="s">
        <v>156</v>
      </c>
      <c r="H113" s="16">
        <v>8548</v>
      </c>
    </row>
    <row r="114" spans="1:8" ht="27" customHeight="1">
      <c r="A114" s="30" t="s">
        <v>403</v>
      </c>
      <c r="B114" s="31" t="s">
        <v>404</v>
      </c>
      <c r="C114" s="31" t="s">
        <v>10</v>
      </c>
      <c r="D114" s="31" t="s">
        <v>405</v>
      </c>
      <c r="E114" s="32">
        <v>7000</v>
      </c>
      <c r="F114" s="31" t="s">
        <v>406</v>
      </c>
      <c r="G114" s="32" t="s">
        <v>407</v>
      </c>
      <c r="H114" s="33">
        <v>5305</v>
      </c>
    </row>
    <row r="115" spans="1:8" ht="27" customHeight="1">
      <c r="A115" s="13" t="s">
        <v>403</v>
      </c>
      <c r="B115" s="14" t="s">
        <v>408</v>
      </c>
      <c r="C115" s="14" t="s">
        <v>16</v>
      </c>
      <c r="D115" s="14" t="s">
        <v>409</v>
      </c>
      <c r="E115" s="15">
        <v>8005</v>
      </c>
      <c r="F115" s="14" t="s">
        <v>23</v>
      </c>
      <c r="G115" s="15" t="s">
        <v>24</v>
      </c>
      <c r="H115" s="16">
        <v>8125</v>
      </c>
    </row>
    <row r="116" spans="1:8" ht="27" customHeight="1">
      <c r="A116" s="30" t="s">
        <v>410</v>
      </c>
      <c r="B116" s="31" t="s">
        <v>312</v>
      </c>
      <c r="C116" s="31" t="s">
        <v>16</v>
      </c>
      <c r="D116" s="31" t="s">
        <v>411</v>
      </c>
      <c r="E116" s="32">
        <v>9403</v>
      </c>
      <c r="F116" s="31" t="s">
        <v>412</v>
      </c>
      <c r="G116" s="32" t="s">
        <v>413</v>
      </c>
      <c r="H116" s="33">
        <v>8125</v>
      </c>
    </row>
    <row r="117" spans="1:8" ht="27" customHeight="1">
      <c r="A117" s="13" t="s">
        <v>414</v>
      </c>
      <c r="B117" s="14" t="s">
        <v>211</v>
      </c>
      <c r="C117" s="14" t="s">
        <v>16</v>
      </c>
      <c r="D117" s="14" t="s">
        <v>415</v>
      </c>
      <c r="E117" s="15">
        <v>8021</v>
      </c>
      <c r="F117" s="14" t="s">
        <v>23</v>
      </c>
      <c r="G117" s="15" t="s">
        <v>24</v>
      </c>
      <c r="H117" s="16">
        <v>2092</v>
      </c>
    </row>
    <row r="118" spans="1:8" ht="27" customHeight="1">
      <c r="A118" s="30" t="s">
        <v>416</v>
      </c>
      <c r="B118" s="31" t="s">
        <v>9</v>
      </c>
      <c r="C118" s="31" t="s">
        <v>10</v>
      </c>
      <c r="D118" s="31" t="s">
        <v>417</v>
      </c>
      <c r="E118" s="32">
        <v>3000</v>
      </c>
      <c r="F118" s="31" t="s">
        <v>418</v>
      </c>
      <c r="G118" s="32" t="s">
        <v>34</v>
      </c>
      <c r="H118" s="33">
        <v>18279</v>
      </c>
    </row>
    <row r="119" spans="1:8" ht="27" customHeight="1">
      <c r="A119" s="13" t="s">
        <v>419</v>
      </c>
      <c r="B119" s="14" t="s">
        <v>256</v>
      </c>
      <c r="C119" s="14" t="s">
        <v>16</v>
      </c>
      <c r="D119" s="14" t="s">
        <v>420</v>
      </c>
      <c r="E119" s="15">
        <v>5507</v>
      </c>
      <c r="F119" s="14" t="s">
        <v>421</v>
      </c>
      <c r="G119" s="15" t="s">
        <v>29</v>
      </c>
      <c r="H119" s="16">
        <v>7111</v>
      </c>
    </row>
    <row r="120" spans="1:8" ht="27" customHeight="1">
      <c r="A120" s="30" t="s">
        <v>422</v>
      </c>
      <c r="B120" s="31" t="s">
        <v>423</v>
      </c>
      <c r="C120" s="31" t="s">
        <v>10</v>
      </c>
      <c r="D120" s="31" t="s">
        <v>424</v>
      </c>
      <c r="E120" s="32">
        <v>5222</v>
      </c>
      <c r="F120" s="31" t="s">
        <v>425</v>
      </c>
      <c r="G120" s="32" t="s">
        <v>29</v>
      </c>
      <c r="H120" s="33">
        <v>7505</v>
      </c>
    </row>
    <row r="121" spans="1:8" ht="27" customHeight="1">
      <c r="A121" s="13" t="s">
        <v>426</v>
      </c>
      <c r="B121" s="14" t="s">
        <v>36</v>
      </c>
      <c r="C121" s="14" t="s">
        <v>10</v>
      </c>
      <c r="D121" s="14" t="s">
        <v>427</v>
      </c>
      <c r="E121" s="15">
        <v>8030</v>
      </c>
      <c r="F121" s="14" t="s">
        <v>23</v>
      </c>
      <c r="G121" s="15" t="s">
        <v>24</v>
      </c>
      <c r="H121" s="16">
        <v>11781</v>
      </c>
    </row>
    <row r="122" spans="1:8" ht="27" customHeight="1">
      <c r="A122" s="30" t="s">
        <v>428</v>
      </c>
      <c r="B122" s="31" t="s">
        <v>429</v>
      </c>
      <c r="C122" s="31" t="s">
        <v>10</v>
      </c>
      <c r="D122" s="31" t="s">
        <v>430</v>
      </c>
      <c r="E122" s="32">
        <v>3001</v>
      </c>
      <c r="F122" s="31" t="s">
        <v>33</v>
      </c>
      <c r="G122" s="32" t="s">
        <v>34</v>
      </c>
      <c r="H122" s="33">
        <v>3620</v>
      </c>
    </row>
    <row r="123" spans="1:8" ht="27" customHeight="1">
      <c r="A123" s="13" t="s">
        <v>431</v>
      </c>
      <c r="B123" s="14" t="s">
        <v>432</v>
      </c>
      <c r="C123" s="14" t="s">
        <v>16</v>
      </c>
      <c r="D123" s="14" t="s">
        <v>433</v>
      </c>
      <c r="E123" s="15">
        <v>8047</v>
      </c>
      <c r="F123" s="14" t="s">
        <v>23</v>
      </c>
      <c r="G123" s="15" t="s">
        <v>24</v>
      </c>
      <c r="H123" s="16">
        <v>18593</v>
      </c>
    </row>
    <row r="124" spans="1:8" ht="27" customHeight="1">
      <c r="A124" s="30" t="s">
        <v>434</v>
      </c>
      <c r="B124" s="31" t="s">
        <v>435</v>
      </c>
      <c r="C124" s="31" t="s">
        <v>10</v>
      </c>
      <c r="D124" s="31" t="s">
        <v>436</v>
      </c>
      <c r="E124" s="32">
        <v>4051</v>
      </c>
      <c r="F124" s="31" t="s">
        <v>92</v>
      </c>
      <c r="G124" s="32" t="s">
        <v>93</v>
      </c>
      <c r="H124" s="33">
        <v>13536</v>
      </c>
    </row>
    <row r="125" spans="1:8" ht="27" customHeight="1">
      <c r="A125" s="13" t="s">
        <v>437</v>
      </c>
      <c r="B125" s="14" t="s">
        <v>146</v>
      </c>
      <c r="C125" s="14" t="s">
        <v>16</v>
      </c>
      <c r="D125" s="14" t="s">
        <v>438</v>
      </c>
      <c r="E125" s="15">
        <v>8021</v>
      </c>
      <c r="F125" s="14" t="s">
        <v>23</v>
      </c>
      <c r="G125" s="15" t="s">
        <v>24</v>
      </c>
      <c r="H125" s="16">
        <v>6758</v>
      </c>
    </row>
    <row r="126" spans="1:8" ht="27" customHeight="1">
      <c r="A126" s="30" t="s">
        <v>439</v>
      </c>
      <c r="B126" s="31" t="s">
        <v>440</v>
      </c>
      <c r="C126" s="31" t="s">
        <v>10</v>
      </c>
      <c r="D126" s="31" t="s">
        <v>441</v>
      </c>
      <c r="E126" s="32">
        <v>8034</v>
      </c>
      <c r="F126" s="31" t="s">
        <v>23</v>
      </c>
      <c r="G126" s="32" t="s">
        <v>24</v>
      </c>
      <c r="H126" s="33">
        <v>8443</v>
      </c>
    </row>
    <row r="127" spans="1:8" ht="27" customHeight="1">
      <c r="A127" s="13" t="s">
        <v>442</v>
      </c>
      <c r="B127" s="14" t="s">
        <v>443</v>
      </c>
      <c r="C127" s="14" t="s">
        <v>10</v>
      </c>
      <c r="D127" s="14" t="s">
        <v>444</v>
      </c>
      <c r="E127" s="15">
        <v>8021</v>
      </c>
      <c r="F127" s="14" t="s">
        <v>23</v>
      </c>
      <c r="G127" s="15" t="s">
        <v>24</v>
      </c>
      <c r="H127" s="16">
        <v>7013</v>
      </c>
    </row>
    <row r="128" spans="1:8" ht="27" customHeight="1">
      <c r="A128" s="30" t="s">
        <v>445</v>
      </c>
      <c r="B128" s="31" t="s">
        <v>446</v>
      </c>
      <c r="C128" s="31" t="s">
        <v>10</v>
      </c>
      <c r="D128" s="31" t="s">
        <v>447</v>
      </c>
      <c r="E128" s="32">
        <v>8027</v>
      </c>
      <c r="F128" s="31" t="s">
        <v>23</v>
      </c>
      <c r="G128" s="32" t="s">
        <v>24</v>
      </c>
      <c r="H128" s="33">
        <v>8871</v>
      </c>
    </row>
    <row r="129" spans="1:8" ht="27" customHeight="1">
      <c r="A129" s="13" t="s">
        <v>448</v>
      </c>
      <c r="B129" s="14" t="s">
        <v>449</v>
      </c>
      <c r="C129" s="14" t="s">
        <v>16</v>
      </c>
      <c r="D129" s="14" t="s">
        <v>450</v>
      </c>
      <c r="E129" s="15">
        <v>8907</v>
      </c>
      <c r="F129" s="14" t="s">
        <v>451</v>
      </c>
      <c r="G129" s="15" t="s">
        <v>24</v>
      </c>
      <c r="H129" s="16">
        <v>17933</v>
      </c>
    </row>
    <row r="130" spans="1:8" ht="27" customHeight="1">
      <c r="A130" s="30" t="s">
        <v>452</v>
      </c>
      <c r="B130" s="31" t="s">
        <v>453</v>
      </c>
      <c r="C130" s="31" t="s">
        <v>16</v>
      </c>
      <c r="D130" s="31" t="s">
        <v>454</v>
      </c>
      <c r="E130" s="32">
        <v>1052</v>
      </c>
      <c r="F130" s="31" t="s">
        <v>455</v>
      </c>
      <c r="G130" s="32" t="s">
        <v>156</v>
      </c>
      <c r="H130" s="33">
        <v>4046</v>
      </c>
    </row>
    <row r="131" spans="1:8" ht="27" customHeight="1">
      <c r="A131" s="13" t="s">
        <v>456</v>
      </c>
      <c r="B131" s="14" t="s">
        <v>68</v>
      </c>
      <c r="C131" s="14" t="s">
        <v>16</v>
      </c>
      <c r="D131" s="14" t="s">
        <v>457</v>
      </c>
      <c r="E131" s="15">
        <v>8706</v>
      </c>
      <c r="F131" s="14" t="s">
        <v>458</v>
      </c>
      <c r="G131" s="15" t="s">
        <v>24</v>
      </c>
      <c r="H131" s="16">
        <v>8789</v>
      </c>
    </row>
    <row r="132" spans="1:8" ht="27" customHeight="1">
      <c r="A132" s="30" t="s">
        <v>459</v>
      </c>
      <c r="B132" s="31" t="s">
        <v>460</v>
      </c>
      <c r="C132" s="31" t="s">
        <v>10</v>
      </c>
      <c r="D132" s="31" t="s">
        <v>461</v>
      </c>
      <c r="E132" s="32">
        <v>8032</v>
      </c>
      <c r="F132" s="31" t="s">
        <v>23</v>
      </c>
      <c r="G132" s="32" t="s">
        <v>24</v>
      </c>
      <c r="H132" s="33">
        <v>4027</v>
      </c>
    </row>
    <row r="133" spans="1:8" ht="27" customHeight="1">
      <c r="A133" s="13" t="s">
        <v>462</v>
      </c>
      <c r="B133" s="14" t="s">
        <v>463</v>
      </c>
      <c r="C133" s="14" t="s">
        <v>16</v>
      </c>
      <c r="D133" s="14" t="s">
        <v>464</v>
      </c>
      <c r="E133" s="15">
        <v>8028</v>
      </c>
      <c r="F133" s="14" t="s">
        <v>23</v>
      </c>
      <c r="G133" s="15" t="s">
        <v>24</v>
      </c>
      <c r="H133" s="16">
        <v>6985</v>
      </c>
    </row>
    <row r="134" spans="1:8" ht="27" customHeight="1">
      <c r="A134" s="30" t="s">
        <v>465</v>
      </c>
      <c r="B134" s="31" t="s">
        <v>466</v>
      </c>
      <c r="C134" s="31" t="s">
        <v>10</v>
      </c>
      <c r="D134" s="31" t="s">
        <v>467</v>
      </c>
      <c r="E134" s="32">
        <v>8050</v>
      </c>
      <c r="F134" s="31" t="s">
        <v>23</v>
      </c>
      <c r="G134" s="32" t="s">
        <v>24</v>
      </c>
      <c r="H134" s="33">
        <v>7969</v>
      </c>
    </row>
    <row r="135" spans="1:8" ht="27" customHeight="1">
      <c r="A135" s="13" t="s">
        <v>468</v>
      </c>
      <c r="B135" s="14" t="s">
        <v>469</v>
      </c>
      <c r="C135" s="14" t="s">
        <v>16</v>
      </c>
      <c r="D135" s="14" t="s">
        <v>470</v>
      </c>
      <c r="E135" s="15">
        <v>8952</v>
      </c>
      <c r="F135" s="14" t="s">
        <v>471</v>
      </c>
      <c r="G135" s="15" t="s">
        <v>24</v>
      </c>
      <c r="H135" s="16">
        <v>9594</v>
      </c>
    </row>
    <row r="136" spans="1:8" ht="27" customHeight="1">
      <c r="A136" s="30" t="s">
        <v>472</v>
      </c>
      <c r="B136" s="31" t="s">
        <v>473</v>
      </c>
      <c r="C136" s="31" t="s">
        <v>10</v>
      </c>
      <c r="D136" s="31" t="s">
        <v>470</v>
      </c>
      <c r="E136" s="32">
        <v>8952</v>
      </c>
      <c r="F136" s="31" t="s">
        <v>471</v>
      </c>
      <c r="G136" s="32" t="s">
        <v>24</v>
      </c>
      <c r="H136" s="33">
        <v>12272</v>
      </c>
    </row>
    <row r="137" spans="1:8" ht="27" customHeight="1">
      <c r="A137" s="13" t="s">
        <v>474</v>
      </c>
      <c r="B137" s="14" t="s">
        <v>320</v>
      </c>
      <c r="C137" s="14" t="s">
        <v>16</v>
      </c>
      <c r="D137" s="14" t="s">
        <v>392</v>
      </c>
      <c r="E137" s="15">
        <v>1001</v>
      </c>
      <c r="F137" s="14" t="s">
        <v>279</v>
      </c>
      <c r="G137" s="15" t="s">
        <v>156</v>
      </c>
      <c r="H137" s="16">
        <v>7309</v>
      </c>
    </row>
    <row r="138" spans="1:8" ht="27" customHeight="1">
      <c r="A138" s="30" t="s">
        <v>474</v>
      </c>
      <c r="B138" s="31" t="s">
        <v>68</v>
      </c>
      <c r="C138" s="31" t="s">
        <v>16</v>
      </c>
      <c r="D138" s="31" t="s">
        <v>392</v>
      </c>
      <c r="E138" s="32">
        <v>1001</v>
      </c>
      <c r="F138" s="31" t="s">
        <v>279</v>
      </c>
      <c r="G138" s="32" t="s">
        <v>156</v>
      </c>
      <c r="H138" s="33">
        <v>10284</v>
      </c>
    </row>
    <row r="139" spans="1:8" ht="27" customHeight="1">
      <c r="A139" s="13" t="s">
        <v>474</v>
      </c>
      <c r="B139" s="14" t="s">
        <v>475</v>
      </c>
      <c r="C139" s="14" t="s">
        <v>10</v>
      </c>
      <c r="D139" s="14" t="s">
        <v>476</v>
      </c>
      <c r="E139" s="15">
        <v>1007</v>
      </c>
      <c r="F139" s="14" t="s">
        <v>279</v>
      </c>
      <c r="G139" s="15" t="s">
        <v>156</v>
      </c>
      <c r="H139" s="16">
        <v>6493</v>
      </c>
    </row>
    <row r="140" spans="1:8" ht="27" customHeight="1">
      <c r="A140" s="30" t="s">
        <v>477</v>
      </c>
      <c r="B140" s="31" t="s">
        <v>478</v>
      </c>
      <c r="C140" s="31" t="s">
        <v>10</v>
      </c>
      <c r="D140" s="31" t="s">
        <v>479</v>
      </c>
      <c r="E140" s="32">
        <v>6000</v>
      </c>
      <c r="F140" s="31" t="s">
        <v>480</v>
      </c>
      <c r="G140" s="32" t="s">
        <v>19</v>
      </c>
      <c r="H140" s="33">
        <v>6401</v>
      </c>
    </row>
    <row r="141" spans="1:8" ht="27" customHeight="1">
      <c r="A141" s="13" t="s">
        <v>481</v>
      </c>
      <c r="B141" s="14" t="s">
        <v>482</v>
      </c>
      <c r="C141" s="14" t="s">
        <v>16</v>
      </c>
      <c r="D141" s="14" t="s">
        <v>483</v>
      </c>
      <c r="E141" s="15">
        <v>1005</v>
      </c>
      <c r="F141" s="14" t="s">
        <v>279</v>
      </c>
      <c r="G141" s="15" t="s">
        <v>156</v>
      </c>
      <c r="H141" s="16">
        <v>10516</v>
      </c>
    </row>
    <row r="142" spans="1:8" ht="27" customHeight="1">
      <c r="A142" s="30" t="s">
        <v>484</v>
      </c>
      <c r="B142" s="31" t="s">
        <v>380</v>
      </c>
      <c r="C142" s="31" t="s">
        <v>10</v>
      </c>
      <c r="D142" s="31" t="s">
        <v>485</v>
      </c>
      <c r="E142" s="32">
        <v>8304</v>
      </c>
      <c r="F142" s="31" t="s">
        <v>88</v>
      </c>
      <c r="G142" s="32" t="s">
        <v>24</v>
      </c>
      <c r="H142" s="33">
        <v>15182</v>
      </c>
    </row>
    <row r="143" spans="1:8" ht="27" customHeight="1">
      <c r="A143" s="13" t="s">
        <v>486</v>
      </c>
      <c r="B143" s="14" t="s">
        <v>487</v>
      </c>
      <c r="C143" s="14" t="s">
        <v>10</v>
      </c>
      <c r="D143" s="14" t="s">
        <v>488</v>
      </c>
      <c r="E143" s="15">
        <v>8030</v>
      </c>
      <c r="F143" s="14" t="s">
        <v>23</v>
      </c>
      <c r="G143" s="15" t="s">
        <v>24</v>
      </c>
      <c r="H143" s="16">
        <v>7010</v>
      </c>
    </row>
    <row r="144" spans="1:8" ht="27" customHeight="1">
      <c r="A144" s="30" t="s">
        <v>489</v>
      </c>
      <c r="B144" s="31" t="s">
        <v>490</v>
      </c>
      <c r="C144" s="31" t="s">
        <v>10</v>
      </c>
      <c r="D144" s="31" t="s">
        <v>491</v>
      </c>
      <c r="E144" s="32">
        <v>8032</v>
      </c>
      <c r="F144" s="31" t="s">
        <v>23</v>
      </c>
      <c r="G144" s="32" t="s">
        <v>24</v>
      </c>
      <c r="H144" s="33">
        <v>18476</v>
      </c>
    </row>
    <row r="145" spans="1:8" ht="27" customHeight="1">
      <c r="A145" s="13" t="s">
        <v>492</v>
      </c>
      <c r="B145" s="14" t="s">
        <v>493</v>
      </c>
      <c r="C145" s="14" t="s">
        <v>16</v>
      </c>
      <c r="D145" s="14" t="s">
        <v>494</v>
      </c>
      <c r="E145" s="15">
        <v>5001</v>
      </c>
      <c r="F145" s="14" t="s">
        <v>314</v>
      </c>
      <c r="G145" s="15" t="s">
        <v>29</v>
      </c>
      <c r="H145" s="16">
        <v>6750</v>
      </c>
    </row>
    <row r="146" spans="1:8" ht="27" customHeight="1">
      <c r="A146" s="30" t="s">
        <v>495</v>
      </c>
      <c r="B146" s="31" t="s">
        <v>496</v>
      </c>
      <c r="C146" s="31" t="s">
        <v>10</v>
      </c>
      <c r="D146" s="31" t="s">
        <v>497</v>
      </c>
      <c r="E146" s="32">
        <v>8021</v>
      </c>
      <c r="F146" s="31" t="s">
        <v>23</v>
      </c>
      <c r="G146" s="32" t="s">
        <v>24</v>
      </c>
      <c r="H146" s="33">
        <v>9740</v>
      </c>
    </row>
    <row r="147" spans="1:8" ht="27" customHeight="1">
      <c r="A147" s="13" t="s">
        <v>498</v>
      </c>
      <c r="B147" s="14" t="s">
        <v>499</v>
      </c>
      <c r="C147" s="14" t="s">
        <v>16</v>
      </c>
      <c r="D147" s="14" t="s">
        <v>500</v>
      </c>
      <c r="E147" s="15">
        <v>8008</v>
      </c>
      <c r="F147" s="14" t="s">
        <v>23</v>
      </c>
      <c r="G147" s="15" t="s">
        <v>24</v>
      </c>
      <c r="H147" s="16">
        <v>17156</v>
      </c>
    </row>
    <row r="148" spans="1:8" ht="27" customHeight="1">
      <c r="A148" s="30" t="s">
        <v>501</v>
      </c>
      <c r="B148" s="31" t="s">
        <v>141</v>
      </c>
      <c r="C148" s="31" t="s">
        <v>16</v>
      </c>
      <c r="D148" s="31" t="s">
        <v>411</v>
      </c>
      <c r="E148" s="32">
        <v>9403</v>
      </c>
      <c r="F148" s="31" t="s">
        <v>412</v>
      </c>
      <c r="G148" s="32" t="s">
        <v>413</v>
      </c>
      <c r="H148" s="33">
        <v>8369</v>
      </c>
    </row>
    <row r="149" spans="1:8" ht="27" customHeight="1">
      <c r="A149" s="13" t="s">
        <v>502</v>
      </c>
      <c r="B149" s="14" t="s">
        <v>170</v>
      </c>
      <c r="C149" s="14" t="s">
        <v>16</v>
      </c>
      <c r="D149" s="14" t="s">
        <v>503</v>
      </c>
      <c r="E149" s="15">
        <v>8800</v>
      </c>
      <c r="F149" s="14" t="s">
        <v>504</v>
      </c>
      <c r="G149" s="15" t="s">
        <v>24</v>
      </c>
      <c r="H149" s="16">
        <v>4011</v>
      </c>
    </row>
    <row r="150" spans="1:8" ht="27" customHeight="1">
      <c r="A150" s="30" t="s">
        <v>502</v>
      </c>
      <c r="B150" s="31" t="s">
        <v>505</v>
      </c>
      <c r="C150" s="31" t="s">
        <v>16</v>
      </c>
      <c r="D150" s="31" t="s">
        <v>488</v>
      </c>
      <c r="E150" s="32">
        <v>8030</v>
      </c>
      <c r="F150" s="31" t="s">
        <v>23</v>
      </c>
      <c r="G150" s="32" t="s">
        <v>24</v>
      </c>
      <c r="H150" s="33">
        <v>10554</v>
      </c>
    </row>
    <row r="151" spans="1:8" ht="27" customHeight="1">
      <c r="A151" s="13" t="s">
        <v>502</v>
      </c>
      <c r="B151" s="14" t="s">
        <v>506</v>
      </c>
      <c r="C151" s="14" t="s">
        <v>10</v>
      </c>
      <c r="D151" s="14" t="s">
        <v>507</v>
      </c>
      <c r="E151" s="15">
        <v>8640</v>
      </c>
      <c r="F151" s="14" t="s">
        <v>508</v>
      </c>
      <c r="G151" s="15" t="s">
        <v>413</v>
      </c>
      <c r="H151" s="16">
        <v>16050</v>
      </c>
    </row>
    <row r="152" spans="1:8" ht="27" customHeight="1">
      <c r="A152" s="30" t="s">
        <v>509</v>
      </c>
      <c r="B152" s="31" t="s">
        <v>293</v>
      </c>
      <c r="C152" s="31" t="s">
        <v>16</v>
      </c>
      <c r="D152" s="31" t="s">
        <v>510</v>
      </c>
      <c r="E152" s="32">
        <v>8700</v>
      </c>
      <c r="F152" s="31" t="s">
        <v>511</v>
      </c>
      <c r="G152" s="32" t="s">
        <v>24</v>
      </c>
      <c r="H152" s="33">
        <v>6750</v>
      </c>
    </row>
    <row r="153" spans="1:8" ht="27" customHeight="1">
      <c r="A153" s="13" t="s">
        <v>512</v>
      </c>
      <c r="B153" s="14" t="s">
        <v>513</v>
      </c>
      <c r="C153" s="14" t="s">
        <v>10</v>
      </c>
      <c r="D153" s="14" t="s">
        <v>514</v>
      </c>
      <c r="E153" s="15">
        <v>5453</v>
      </c>
      <c r="F153" s="14" t="s">
        <v>515</v>
      </c>
      <c r="G153" s="15" t="s">
        <v>29</v>
      </c>
      <c r="H153" s="16">
        <v>19134</v>
      </c>
    </row>
    <row r="154" spans="1:8" ht="27" customHeight="1">
      <c r="A154" s="30" t="s">
        <v>516</v>
      </c>
      <c r="B154" s="31" t="s">
        <v>517</v>
      </c>
      <c r="C154" s="31" t="s">
        <v>10</v>
      </c>
      <c r="D154" s="31" t="s">
        <v>518</v>
      </c>
      <c r="E154" s="32">
        <v>8008</v>
      </c>
      <c r="F154" s="31" t="s">
        <v>23</v>
      </c>
      <c r="G154" s="32" t="s">
        <v>24</v>
      </c>
      <c r="H154" s="33">
        <v>8901</v>
      </c>
    </row>
    <row r="155" spans="1:8" ht="27" customHeight="1">
      <c r="A155" s="13" t="s">
        <v>519</v>
      </c>
      <c r="B155" s="14" t="s">
        <v>208</v>
      </c>
      <c r="C155" s="14" t="s">
        <v>16</v>
      </c>
      <c r="D155" s="14" t="s">
        <v>520</v>
      </c>
      <c r="E155" s="15">
        <v>8021</v>
      </c>
      <c r="F155" s="14" t="s">
        <v>23</v>
      </c>
      <c r="G155" s="15" t="s">
        <v>24</v>
      </c>
      <c r="H155" s="16">
        <v>6232</v>
      </c>
    </row>
    <row r="156" spans="1:8" ht="27" customHeight="1">
      <c r="A156" s="30" t="s">
        <v>521</v>
      </c>
      <c r="B156" s="31" t="s">
        <v>522</v>
      </c>
      <c r="C156" s="31" t="s">
        <v>10</v>
      </c>
      <c r="D156" s="31" t="s">
        <v>520</v>
      </c>
      <c r="E156" s="32">
        <v>8021</v>
      </c>
      <c r="F156" s="31" t="s">
        <v>23</v>
      </c>
      <c r="G156" s="32" t="s">
        <v>24</v>
      </c>
      <c r="H156" s="33">
        <v>4802</v>
      </c>
    </row>
    <row r="157" spans="1:8" ht="27" customHeight="1">
      <c r="A157" s="13" t="s">
        <v>523</v>
      </c>
      <c r="B157" s="14" t="s">
        <v>43</v>
      </c>
      <c r="C157" s="14" t="s">
        <v>16</v>
      </c>
      <c r="D157" s="14" t="s">
        <v>524</v>
      </c>
      <c r="E157" s="15">
        <v>1260</v>
      </c>
      <c r="F157" s="14" t="s">
        <v>525</v>
      </c>
      <c r="G157" s="15" t="s">
        <v>156</v>
      </c>
      <c r="H157" s="16">
        <v>14927</v>
      </c>
    </row>
    <row r="158" spans="1:8" ht="27" customHeight="1">
      <c r="A158" s="30" t="s">
        <v>526</v>
      </c>
      <c r="B158" s="31" t="s">
        <v>39</v>
      </c>
      <c r="C158" s="31" t="s">
        <v>16</v>
      </c>
      <c r="D158" s="31" t="s">
        <v>470</v>
      </c>
      <c r="E158" s="32">
        <v>8952</v>
      </c>
      <c r="F158" s="31" t="s">
        <v>471</v>
      </c>
      <c r="G158" s="32" t="s">
        <v>24</v>
      </c>
      <c r="H158" s="33">
        <v>20895</v>
      </c>
    </row>
    <row r="159" spans="1:8" ht="27" customHeight="1">
      <c r="A159" s="13" t="s">
        <v>527</v>
      </c>
      <c r="B159" s="14" t="s">
        <v>183</v>
      </c>
      <c r="C159" s="14" t="s">
        <v>16</v>
      </c>
      <c r="D159" s="14" t="s">
        <v>528</v>
      </c>
      <c r="E159" s="15">
        <v>8500</v>
      </c>
      <c r="F159" s="14" t="s">
        <v>529</v>
      </c>
      <c r="G159" s="15" t="s">
        <v>221</v>
      </c>
      <c r="H159" s="16">
        <v>1983</v>
      </c>
    </row>
    <row r="160" spans="1:8" ht="27" customHeight="1">
      <c r="A160" s="30" t="s">
        <v>530</v>
      </c>
      <c r="B160" s="31" t="s">
        <v>531</v>
      </c>
      <c r="C160" s="31" t="s">
        <v>10</v>
      </c>
      <c r="D160" s="31" t="s">
        <v>532</v>
      </c>
      <c r="E160" s="32">
        <v>6900</v>
      </c>
      <c r="F160" s="31" t="s">
        <v>533</v>
      </c>
      <c r="G160" s="32" t="s">
        <v>318</v>
      </c>
      <c r="H160" s="33">
        <v>3907</v>
      </c>
    </row>
    <row r="161" spans="1:8" ht="27" customHeight="1">
      <c r="A161" s="13" t="s">
        <v>534</v>
      </c>
      <c r="B161" s="14" t="s">
        <v>535</v>
      </c>
      <c r="C161" s="14" t="s">
        <v>16</v>
      </c>
      <c r="D161" s="14" t="s">
        <v>536</v>
      </c>
      <c r="E161" s="15">
        <v>8800</v>
      </c>
      <c r="F161" s="14" t="s">
        <v>504</v>
      </c>
      <c r="G161" s="15" t="s">
        <v>24</v>
      </c>
      <c r="H161" s="16">
        <v>4910</v>
      </c>
    </row>
    <row r="162" spans="1:8" ht="27" customHeight="1">
      <c r="A162" s="30" t="s">
        <v>537</v>
      </c>
      <c r="B162" s="31" t="s">
        <v>538</v>
      </c>
      <c r="C162" s="31" t="s">
        <v>16</v>
      </c>
      <c r="D162" s="31" t="s">
        <v>539</v>
      </c>
      <c r="E162" s="32">
        <v>3184</v>
      </c>
      <c r="F162" s="31" t="s">
        <v>540</v>
      </c>
      <c r="G162" s="32" t="s">
        <v>50</v>
      </c>
      <c r="H162" s="33">
        <v>14109</v>
      </c>
    </row>
    <row r="163" spans="1:8" ht="27" customHeight="1">
      <c r="A163" s="13" t="s">
        <v>541</v>
      </c>
      <c r="B163" s="14" t="s">
        <v>542</v>
      </c>
      <c r="C163" s="14" t="s">
        <v>10</v>
      </c>
      <c r="D163" s="14" t="s">
        <v>543</v>
      </c>
      <c r="E163" s="15">
        <v>8032</v>
      </c>
      <c r="F163" s="14" t="s">
        <v>23</v>
      </c>
      <c r="G163" s="15" t="s">
        <v>24</v>
      </c>
      <c r="H163" s="16">
        <v>15604</v>
      </c>
    </row>
    <row r="164" spans="1:8" ht="27" customHeight="1">
      <c r="A164" s="30" t="s">
        <v>544</v>
      </c>
      <c r="B164" s="31" t="s">
        <v>337</v>
      </c>
      <c r="C164" s="31" t="s">
        <v>16</v>
      </c>
      <c r="D164" s="31" t="s">
        <v>545</v>
      </c>
      <c r="E164" s="32">
        <v>3800</v>
      </c>
      <c r="F164" s="31" t="s">
        <v>546</v>
      </c>
      <c r="G164" s="32" t="s">
        <v>34</v>
      </c>
      <c r="H164" s="33">
        <v>6685</v>
      </c>
    </row>
    <row r="165" spans="1:8" ht="27" customHeight="1">
      <c r="A165" s="13" t="s">
        <v>547</v>
      </c>
      <c r="B165" s="14" t="s">
        <v>548</v>
      </c>
      <c r="C165" s="14" t="s">
        <v>16</v>
      </c>
      <c r="D165" s="14" t="s">
        <v>549</v>
      </c>
      <c r="E165" s="15">
        <v>6006</v>
      </c>
      <c r="F165" s="14" t="s">
        <v>18</v>
      </c>
      <c r="G165" s="15" t="s">
        <v>19</v>
      </c>
      <c r="H165" s="16">
        <v>13458</v>
      </c>
    </row>
    <row r="166" spans="1:8" ht="27" customHeight="1">
      <c r="A166" s="30" t="s">
        <v>550</v>
      </c>
      <c r="B166" s="31" t="s">
        <v>166</v>
      </c>
      <c r="C166" s="31" t="s">
        <v>16</v>
      </c>
      <c r="D166" s="31" t="s">
        <v>551</v>
      </c>
      <c r="E166" s="32">
        <v>4708</v>
      </c>
      <c r="F166" s="31" t="s">
        <v>237</v>
      </c>
      <c r="G166" s="32" t="s">
        <v>114</v>
      </c>
      <c r="H166" s="33">
        <v>3964</v>
      </c>
    </row>
    <row r="167" spans="1:8" ht="27" customHeight="1">
      <c r="A167" s="13" t="s">
        <v>552</v>
      </c>
      <c r="B167" s="14" t="s">
        <v>460</v>
      </c>
      <c r="C167" s="14" t="s">
        <v>10</v>
      </c>
      <c r="D167" s="14" t="s">
        <v>553</v>
      </c>
      <c r="E167" s="15">
        <v>1701</v>
      </c>
      <c r="F167" s="14" t="s">
        <v>49</v>
      </c>
      <c r="G167" s="15" t="s">
        <v>50</v>
      </c>
      <c r="H167" s="16">
        <v>3963</v>
      </c>
    </row>
    <row r="168" spans="1:8" ht="27" customHeight="1">
      <c r="A168" s="30" t="s">
        <v>554</v>
      </c>
      <c r="B168" s="31" t="s">
        <v>176</v>
      </c>
      <c r="C168" s="31" t="s">
        <v>16</v>
      </c>
      <c r="D168" s="31" t="s">
        <v>180</v>
      </c>
      <c r="E168" s="32">
        <v>3645</v>
      </c>
      <c r="F168" s="31" t="s">
        <v>181</v>
      </c>
      <c r="G168" s="32" t="s">
        <v>34</v>
      </c>
      <c r="H168" s="33">
        <v>6517</v>
      </c>
    </row>
    <row r="169" spans="1:8" ht="27" customHeight="1">
      <c r="A169" s="13" t="s">
        <v>555</v>
      </c>
      <c r="B169" s="14" t="s">
        <v>192</v>
      </c>
      <c r="C169" s="14" t="s">
        <v>16</v>
      </c>
      <c r="D169" s="14" t="s">
        <v>556</v>
      </c>
      <c r="E169" s="15">
        <v>3008</v>
      </c>
      <c r="F169" s="14" t="s">
        <v>33</v>
      </c>
      <c r="G169" s="15" t="s">
        <v>34</v>
      </c>
      <c r="H169" s="16">
        <v>6114</v>
      </c>
    </row>
    <row r="170" spans="1:8" ht="27" customHeight="1">
      <c r="A170" s="30" t="s">
        <v>557</v>
      </c>
      <c r="B170" s="31" t="s">
        <v>351</v>
      </c>
      <c r="C170" s="31" t="s">
        <v>16</v>
      </c>
      <c r="D170" s="31" t="s">
        <v>558</v>
      </c>
      <c r="E170" s="32">
        <v>8034</v>
      </c>
      <c r="F170" s="31" t="s">
        <v>23</v>
      </c>
      <c r="G170" s="32" t="s">
        <v>24</v>
      </c>
      <c r="H170" s="33">
        <v>18755</v>
      </c>
    </row>
    <row r="171" spans="1:8" ht="27" customHeight="1">
      <c r="A171" s="13" t="s">
        <v>559</v>
      </c>
      <c r="B171" s="14" t="s">
        <v>560</v>
      </c>
      <c r="C171" s="14" t="s">
        <v>10</v>
      </c>
      <c r="D171" s="14" t="s">
        <v>427</v>
      </c>
      <c r="E171" s="15">
        <v>3014</v>
      </c>
      <c r="F171" s="14" t="s">
        <v>33</v>
      </c>
      <c r="G171" s="15" t="s">
        <v>34</v>
      </c>
      <c r="H171" s="16">
        <v>6517</v>
      </c>
    </row>
    <row r="172" spans="1:8" ht="27" customHeight="1">
      <c r="A172" s="30" t="s">
        <v>561</v>
      </c>
      <c r="B172" s="31" t="s">
        <v>562</v>
      </c>
      <c r="C172" s="31" t="s">
        <v>10</v>
      </c>
      <c r="D172" s="31" t="s">
        <v>17</v>
      </c>
      <c r="E172" s="32">
        <v>6000</v>
      </c>
      <c r="F172" s="31" t="s">
        <v>18</v>
      </c>
      <c r="G172" s="32" t="s">
        <v>19</v>
      </c>
      <c r="H172" s="33">
        <v>656565</v>
      </c>
    </row>
    <row r="173" spans="1:8" ht="27" customHeight="1">
      <c r="A173" s="13" t="s">
        <v>563</v>
      </c>
      <c r="B173" s="14" t="s">
        <v>564</v>
      </c>
      <c r="C173" s="14" t="s">
        <v>10</v>
      </c>
      <c r="D173" s="14" t="s">
        <v>565</v>
      </c>
      <c r="E173" s="15">
        <v>3185</v>
      </c>
      <c r="F173" s="14" t="s">
        <v>190</v>
      </c>
      <c r="G173" s="15" t="s">
        <v>50</v>
      </c>
      <c r="H173" s="16">
        <v>7830</v>
      </c>
    </row>
    <row r="174" spans="1:8" ht="27" customHeight="1">
      <c r="A174" s="30" t="s">
        <v>566</v>
      </c>
      <c r="B174" s="31" t="s">
        <v>355</v>
      </c>
      <c r="C174" s="31" t="s">
        <v>16</v>
      </c>
      <c r="D174" s="31" t="s">
        <v>427</v>
      </c>
      <c r="E174" s="32">
        <v>8046</v>
      </c>
      <c r="F174" s="31" t="s">
        <v>23</v>
      </c>
      <c r="G174" s="32" t="s">
        <v>24</v>
      </c>
      <c r="H174" s="33">
        <v>18797</v>
      </c>
    </row>
    <row r="175" spans="1:8" ht="27" customHeight="1">
      <c r="A175" s="13" t="s">
        <v>567</v>
      </c>
      <c r="B175" s="14" t="s">
        <v>568</v>
      </c>
      <c r="C175" s="14" t="s">
        <v>16</v>
      </c>
      <c r="D175" s="14" t="s">
        <v>569</v>
      </c>
      <c r="E175" s="15">
        <v>3645</v>
      </c>
      <c r="F175" s="14" t="s">
        <v>181</v>
      </c>
      <c r="G175" s="15" t="s">
        <v>34</v>
      </c>
      <c r="H175" s="16">
        <v>15326</v>
      </c>
    </row>
    <row r="176" spans="1:8" ht="27" customHeight="1">
      <c r="A176" s="30" t="s">
        <v>570</v>
      </c>
      <c r="B176" s="31" t="s">
        <v>355</v>
      </c>
      <c r="C176" s="31" t="s">
        <v>16</v>
      </c>
      <c r="D176" s="31" t="s">
        <v>571</v>
      </c>
      <c r="E176" s="32">
        <v>4500</v>
      </c>
      <c r="F176" s="31" t="s">
        <v>275</v>
      </c>
      <c r="G176" s="32" t="s">
        <v>114</v>
      </c>
      <c r="H176" s="33">
        <v>6500</v>
      </c>
    </row>
    <row r="177" spans="1:8" ht="27" customHeight="1">
      <c r="A177" s="13" t="s">
        <v>572</v>
      </c>
      <c r="B177" s="14" t="s">
        <v>43</v>
      </c>
      <c r="C177" s="14" t="s">
        <v>16</v>
      </c>
      <c r="D177" s="14" t="s">
        <v>573</v>
      </c>
      <c r="E177" s="15">
        <v>1024</v>
      </c>
      <c r="F177" s="14" t="s">
        <v>574</v>
      </c>
      <c r="G177" s="15" t="s">
        <v>156</v>
      </c>
      <c r="H177" s="16">
        <v>1537</v>
      </c>
    </row>
    <row r="178" spans="1:8" ht="27" customHeight="1">
      <c r="A178" s="30" t="s">
        <v>575</v>
      </c>
      <c r="B178" s="31" t="s">
        <v>576</v>
      </c>
      <c r="C178" s="31" t="s">
        <v>10</v>
      </c>
      <c r="D178" s="31" t="s">
        <v>577</v>
      </c>
      <c r="E178" s="32">
        <v>2532</v>
      </c>
      <c r="F178" s="31" t="s">
        <v>578</v>
      </c>
      <c r="G178" s="32" t="s">
        <v>34</v>
      </c>
      <c r="H178" s="33">
        <v>3768</v>
      </c>
    </row>
    <row r="179" spans="1:8" ht="27" customHeight="1">
      <c r="A179" s="13" t="s">
        <v>579</v>
      </c>
      <c r="B179" s="14" t="s">
        <v>580</v>
      </c>
      <c r="C179" s="14" t="s">
        <v>10</v>
      </c>
      <c r="D179" s="14" t="s">
        <v>581</v>
      </c>
      <c r="E179" s="15">
        <v>6386</v>
      </c>
      <c r="F179" s="14" t="s">
        <v>582</v>
      </c>
      <c r="G179" s="15" t="s">
        <v>583</v>
      </c>
      <c r="H179" s="16">
        <v>3765</v>
      </c>
    </row>
    <row r="180" spans="1:8" ht="27" customHeight="1">
      <c r="A180" s="30" t="s">
        <v>584</v>
      </c>
      <c r="B180" s="31" t="s">
        <v>585</v>
      </c>
      <c r="C180" s="31" t="s">
        <v>16</v>
      </c>
      <c r="D180" s="31" t="s">
        <v>586</v>
      </c>
      <c r="E180" s="32">
        <v>6023</v>
      </c>
      <c r="F180" s="31" t="s">
        <v>587</v>
      </c>
      <c r="G180" s="32" t="s">
        <v>19</v>
      </c>
      <c r="H180" s="33">
        <v>19499</v>
      </c>
    </row>
    <row r="181" spans="1:8" ht="27" customHeight="1">
      <c r="A181" s="13" t="s">
        <v>588</v>
      </c>
      <c r="B181" s="14" t="s">
        <v>589</v>
      </c>
      <c r="C181" s="14" t="s">
        <v>16</v>
      </c>
      <c r="D181" s="14" t="s">
        <v>590</v>
      </c>
      <c r="E181" s="15">
        <v>1260</v>
      </c>
      <c r="F181" s="14" t="s">
        <v>525</v>
      </c>
      <c r="G181" s="15" t="s">
        <v>156</v>
      </c>
      <c r="H181" s="16">
        <v>3685</v>
      </c>
    </row>
    <row r="182" spans="1:8" ht="27" customHeight="1">
      <c r="A182" s="30" t="s">
        <v>591</v>
      </c>
      <c r="B182" s="31" t="s">
        <v>329</v>
      </c>
      <c r="C182" s="31" t="s">
        <v>16</v>
      </c>
      <c r="D182" s="31" t="s">
        <v>357</v>
      </c>
      <c r="E182" s="32">
        <v>1762</v>
      </c>
      <c r="F182" s="31" t="s">
        <v>358</v>
      </c>
      <c r="G182" s="32" t="s">
        <v>50</v>
      </c>
      <c r="H182" s="33">
        <v>15546</v>
      </c>
    </row>
    <row r="183" spans="1:8" ht="27" customHeight="1">
      <c r="A183" s="13" t="s">
        <v>592</v>
      </c>
      <c r="B183" s="14" t="s">
        <v>593</v>
      </c>
      <c r="C183" s="14" t="s">
        <v>16</v>
      </c>
      <c r="D183" s="14" t="s">
        <v>594</v>
      </c>
      <c r="E183" s="15">
        <v>1752</v>
      </c>
      <c r="F183" s="14" t="s">
        <v>122</v>
      </c>
      <c r="G183" s="15" t="s">
        <v>50</v>
      </c>
      <c r="H183" s="16">
        <v>8835</v>
      </c>
    </row>
    <row r="184" spans="1:8" ht="27" customHeight="1">
      <c r="A184" s="30" t="s">
        <v>595</v>
      </c>
      <c r="B184" s="31" t="s">
        <v>460</v>
      </c>
      <c r="C184" s="31" t="s">
        <v>10</v>
      </c>
      <c r="D184" s="31" t="s">
        <v>596</v>
      </c>
      <c r="E184" s="32">
        <v>1207</v>
      </c>
      <c r="F184" s="31" t="s">
        <v>225</v>
      </c>
      <c r="G184" s="32" t="s">
        <v>131</v>
      </c>
      <c r="H184" s="33">
        <v>19245</v>
      </c>
    </row>
    <row r="185" spans="1:8" ht="27" customHeight="1">
      <c r="A185" s="13" t="s">
        <v>597</v>
      </c>
      <c r="B185" s="14" t="s">
        <v>598</v>
      </c>
      <c r="C185" s="14" t="s">
        <v>10</v>
      </c>
      <c r="D185" s="14" t="s">
        <v>599</v>
      </c>
      <c r="E185" s="15">
        <v>6004</v>
      </c>
      <c r="F185" s="14" t="s">
        <v>18</v>
      </c>
      <c r="G185" s="15" t="s">
        <v>19</v>
      </c>
      <c r="H185" s="16">
        <v>16305</v>
      </c>
    </row>
    <row r="186" spans="1:8" ht="27" customHeight="1">
      <c r="A186" s="30" t="s">
        <v>600</v>
      </c>
      <c r="B186" s="31" t="s">
        <v>211</v>
      </c>
      <c r="C186" s="31" t="s">
        <v>16</v>
      </c>
      <c r="D186" s="31" t="s">
        <v>601</v>
      </c>
      <c r="E186" s="32">
        <v>8472</v>
      </c>
      <c r="F186" s="31" t="s">
        <v>353</v>
      </c>
      <c r="G186" s="32" t="s">
        <v>24</v>
      </c>
      <c r="H186" s="33">
        <v>13806</v>
      </c>
    </row>
    <row r="187" spans="1:8" ht="27" customHeight="1">
      <c r="A187" s="13" t="s">
        <v>602</v>
      </c>
      <c r="B187" s="14" t="s">
        <v>364</v>
      </c>
      <c r="C187" s="14" t="s">
        <v>16</v>
      </c>
      <c r="D187" s="14" t="s">
        <v>17</v>
      </c>
      <c r="E187" s="15">
        <v>6000</v>
      </c>
      <c r="F187" s="14" t="s">
        <v>18</v>
      </c>
      <c r="G187" s="15" t="s">
        <v>19</v>
      </c>
      <c r="H187" s="16">
        <v>17706</v>
      </c>
    </row>
    <row r="188" spans="1:8" ht="27" customHeight="1">
      <c r="A188" s="30" t="s">
        <v>603</v>
      </c>
      <c r="B188" s="31" t="s">
        <v>604</v>
      </c>
      <c r="C188" s="31" t="s">
        <v>16</v>
      </c>
      <c r="D188" s="31" t="s">
        <v>605</v>
      </c>
      <c r="E188" s="32">
        <v>8400</v>
      </c>
      <c r="F188" s="31" t="s">
        <v>76</v>
      </c>
      <c r="G188" s="32" t="s">
        <v>24</v>
      </c>
      <c r="H188" s="33">
        <v>3764</v>
      </c>
    </row>
    <row r="189" spans="1:8" ht="27" customHeight="1">
      <c r="A189" s="13" t="s">
        <v>606</v>
      </c>
      <c r="B189" s="14" t="s">
        <v>166</v>
      </c>
      <c r="C189" s="14" t="s">
        <v>16</v>
      </c>
      <c r="D189" s="14" t="s">
        <v>607</v>
      </c>
      <c r="E189" s="15">
        <v>3400</v>
      </c>
      <c r="F189" s="14" t="s">
        <v>608</v>
      </c>
      <c r="G189" s="15" t="s">
        <v>34</v>
      </c>
      <c r="H189" s="16">
        <v>15391</v>
      </c>
    </row>
    <row r="190" spans="1:8" ht="27" customHeight="1">
      <c r="A190" s="30" t="s">
        <v>609</v>
      </c>
      <c r="B190" s="31" t="s">
        <v>610</v>
      </c>
      <c r="C190" s="31" t="s">
        <v>16</v>
      </c>
      <c r="D190" s="31" t="s">
        <v>611</v>
      </c>
      <c r="E190" s="32">
        <v>8730</v>
      </c>
      <c r="F190" s="31" t="s">
        <v>612</v>
      </c>
      <c r="G190" s="32" t="s">
        <v>413</v>
      </c>
      <c r="H190" s="33">
        <v>2435</v>
      </c>
    </row>
    <row r="191" spans="1:8" ht="27" customHeight="1">
      <c r="A191" s="13" t="s">
        <v>613</v>
      </c>
      <c r="B191" s="14" t="s">
        <v>614</v>
      </c>
      <c r="C191" s="14" t="s">
        <v>16</v>
      </c>
      <c r="D191" s="14" t="s">
        <v>615</v>
      </c>
      <c r="E191" s="15">
        <v>3005</v>
      </c>
      <c r="F191" s="14" t="s">
        <v>33</v>
      </c>
      <c r="G191" s="15" t="s">
        <v>34</v>
      </c>
      <c r="H191" s="16">
        <v>5109</v>
      </c>
    </row>
    <row r="192" spans="1:8" ht="27" customHeight="1">
      <c r="A192" s="30" t="s">
        <v>616</v>
      </c>
      <c r="B192" s="31" t="s">
        <v>304</v>
      </c>
      <c r="C192" s="31" t="s">
        <v>16</v>
      </c>
      <c r="D192" s="31" t="s">
        <v>617</v>
      </c>
      <c r="E192" s="32">
        <v>8600</v>
      </c>
      <c r="F192" s="31" t="s">
        <v>240</v>
      </c>
      <c r="G192" s="32" t="s">
        <v>24</v>
      </c>
      <c r="H192" s="33">
        <v>3764</v>
      </c>
    </row>
    <row r="193" spans="1:8" ht="27" customHeight="1">
      <c r="A193" s="13" t="s">
        <v>618</v>
      </c>
      <c r="B193" s="14" t="s">
        <v>619</v>
      </c>
      <c r="C193" s="14" t="s">
        <v>16</v>
      </c>
      <c r="D193" s="14" t="s">
        <v>330</v>
      </c>
      <c r="E193" s="15">
        <v>2502</v>
      </c>
      <c r="F193" s="14" t="s">
        <v>620</v>
      </c>
      <c r="G193" s="15" t="s">
        <v>34</v>
      </c>
      <c r="H193" s="16">
        <v>16778</v>
      </c>
    </row>
    <row r="194" spans="1:8" ht="27" customHeight="1">
      <c r="A194" s="30" t="s">
        <v>621</v>
      </c>
      <c r="B194" s="31" t="s">
        <v>622</v>
      </c>
      <c r="C194" s="31" t="s">
        <v>16</v>
      </c>
      <c r="D194" s="31" t="s">
        <v>623</v>
      </c>
      <c r="E194" s="32">
        <v>8180</v>
      </c>
      <c r="F194" s="31" t="s">
        <v>624</v>
      </c>
      <c r="G194" s="32" t="s">
        <v>24</v>
      </c>
      <c r="H194" s="33">
        <v>3759</v>
      </c>
    </row>
    <row r="195" spans="1:8" ht="27" customHeight="1">
      <c r="A195" s="13" t="s">
        <v>625</v>
      </c>
      <c r="B195" s="14" t="s">
        <v>626</v>
      </c>
      <c r="C195" s="14" t="s">
        <v>16</v>
      </c>
      <c r="D195" s="14" t="s">
        <v>627</v>
      </c>
      <c r="E195" s="15">
        <v>3027</v>
      </c>
      <c r="F195" s="14" t="s">
        <v>33</v>
      </c>
      <c r="G195" s="15" t="s">
        <v>34</v>
      </c>
      <c r="H195" s="16">
        <v>6318</v>
      </c>
    </row>
    <row r="196" spans="1:8" ht="27" customHeight="1">
      <c r="A196" s="30" t="s">
        <v>628</v>
      </c>
      <c r="B196" s="31" t="s">
        <v>355</v>
      </c>
      <c r="C196" s="31" t="s">
        <v>16</v>
      </c>
      <c r="D196" s="31" t="s">
        <v>629</v>
      </c>
      <c r="E196" s="32">
        <v>3098</v>
      </c>
      <c r="F196" s="31" t="s">
        <v>630</v>
      </c>
      <c r="G196" s="32" t="s">
        <v>34</v>
      </c>
      <c r="H196" s="33">
        <v>6294</v>
      </c>
    </row>
    <row r="197" spans="1:8" ht="27" customHeight="1">
      <c r="A197" s="13" t="s">
        <v>631</v>
      </c>
      <c r="B197" s="14" t="s">
        <v>355</v>
      </c>
      <c r="C197" s="14" t="s">
        <v>16</v>
      </c>
      <c r="D197" s="14" t="s">
        <v>632</v>
      </c>
      <c r="E197" s="15">
        <v>3613</v>
      </c>
      <c r="F197" s="14" t="s">
        <v>633</v>
      </c>
      <c r="G197" s="15" t="s">
        <v>34</v>
      </c>
      <c r="H197" s="16">
        <v>10833</v>
      </c>
    </row>
    <row r="198" spans="1:8" ht="27" customHeight="1">
      <c r="A198" s="30" t="s">
        <v>634</v>
      </c>
      <c r="B198" s="31" t="s">
        <v>635</v>
      </c>
      <c r="C198" s="31" t="s">
        <v>16</v>
      </c>
      <c r="D198" s="31" t="s">
        <v>636</v>
      </c>
      <c r="E198" s="32">
        <v>8021</v>
      </c>
      <c r="F198" s="31" t="s">
        <v>23</v>
      </c>
      <c r="G198" s="32" t="s">
        <v>24</v>
      </c>
      <c r="H198" s="33">
        <v>9543</v>
      </c>
    </row>
    <row r="199" spans="1:8" ht="27" customHeight="1">
      <c r="A199" s="13" t="s">
        <v>637</v>
      </c>
      <c r="B199" s="14" t="s">
        <v>101</v>
      </c>
      <c r="C199" s="14" t="s">
        <v>16</v>
      </c>
      <c r="D199" s="14" t="s">
        <v>75</v>
      </c>
      <c r="E199" s="15">
        <v>8400</v>
      </c>
      <c r="F199" s="14" t="s">
        <v>76</v>
      </c>
      <c r="G199" s="15" t="s">
        <v>24</v>
      </c>
      <c r="H199" s="16">
        <v>17471</v>
      </c>
    </row>
    <row r="200" spans="1:8" ht="27" customHeight="1">
      <c r="A200" s="30" t="s">
        <v>638</v>
      </c>
      <c r="B200" s="31" t="s">
        <v>43</v>
      </c>
      <c r="C200" s="31" t="s">
        <v>16</v>
      </c>
      <c r="D200" s="31" t="s">
        <v>639</v>
      </c>
      <c r="E200" s="32">
        <v>3084</v>
      </c>
      <c r="F200" s="31" t="s">
        <v>640</v>
      </c>
      <c r="G200" s="32" t="s">
        <v>34</v>
      </c>
      <c r="H200" s="33">
        <v>8573</v>
      </c>
    </row>
    <row r="201" spans="1:8" ht="27" customHeight="1">
      <c r="A201" s="13" t="s">
        <v>641</v>
      </c>
      <c r="B201" s="14" t="s">
        <v>43</v>
      </c>
      <c r="C201" s="14" t="s">
        <v>16</v>
      </c>
      <c r="D201" s="14" t="s">
        <v>642</v>
      </c>
      <c r="E201" s="15">
        <v>1723</v>
      </c>
      <c r="F201" s="14" t="s">
        <v>194</v>
      </c>
      <c r="G201" s="15" t="s">
        <v>50</v>
      </c>
      <c r="H201" s="16">
        <v>20013</v>
      </c>
    </row>
    <row r="202" spans="1:8" ht="27" customHeight="1">
      <c r="A202" s="30" t="s">
        <v>643</v>
      </c>
      <c r="B202" s="31" t="s">
        <v>312</v>
      </c>
      <c r="C202" s="31" t="s">
        <v>16</v>
      </c>
      <c r="D202" s="31" t="s">
        <v>644</v>
      </c>
      <c r="E202" s="32">
        <v>4552</v>
      </c>
      <c r="F202" s="31" t="s">
        <v>645</v>
      </c>
      <c r="G202" s="32" t="s">
        <v>114</v>
      </c>
      <c r="H202" s="33">
        <v>2388</v>
      </c>
    </row>
    <row r="203" spans="1:8" ht="27" customHeight="1">
      <c r="A203" s="13" t="s">
        <v>643</v>
      </c>
      <c r="B203" s="14" t="s">
        <v>646</v>
      </c>
      <c r="C203" s="14" t="s">
        <v>16</v>
      </c>
      <c r="D203" s="14" t="s">
        <v>647</v>
      </c>
      <c r="E203" s="15">
        <v>1950</v>
      </c>
      <c r="F203" s="14" t="s">
        <v>648</v>
      </c>
      <c r="G203" s="15" t="s">
        <v>649</v>
      </c>
      <c r="H203" s="16">
        <v>3338</v>
      </c>
    </row>
    <row r="204" spans="1:8" ht="27" customHeight="1">
      <c r="A204" s="30" t="s">
        <v>650</v>
      </c>
      <c r="B204" s="31" t="s">
        <v>651</v>
      </c>
      <c r="C204" s="31" t="s">
        <v>16</v>
      </c>
      <c r="D204" s="31" t="s">
        <v>652</v>
      </c>
      <c r="E204" s="32">
        <v>3018</v>
      </c>
      <c r="F204" s="31" t="s">
        <v>33</v>
      </c>
      <c r="G204" s="32" t="s">
        <v>34</v>
      </c>
      <c r="H204" s="33">
        <v>13724</v>
      </c>
    </row>
    <row r="205" spans="1:8" ht="27" customHeight="1">
      <c r="A205" s="13" t="s">
        <v>653</v>
      </c>
      <c r="B205" s="14" t="s">
        <v>43</v>
      </c>
      <c r="C205" s="14" t="s">
        <v>16</v>
      </c>
      <c r="D205" s="14" t="s">
        <v>654</v>
      </c>
      <c r="E205" s="15">
        <v>3185</v>
      </c>
      <c r="F205" s="14" t="s">
        <v>190</v>
      </c>
      <c r="G205" s="15" t="s">
        <v>50</v>
      </c>
      <c r="H205" s="16">
        <v>6250</v>
      </c>
    </row>
    <row r="206" spans="1:8" ht="27" customHeight="1">
      <c r="A206" s="30" t="s">
        <v>655</v>
      </c>
      <c r="B206" s="31" t="s">
        <v>208</v>
      </c>
      <c r="C206" s="31" t="s">
        <v>16</v>
      </c>
      <c r="D206" s="31" t="s">
        <v>656</v>
      </c>
      <c r="E206" s="32">
        <v>3186</v>
      </c>
      <c r="F206" s="31" t="s">
        <v>657</v>
      </c>
      <c r="G206" s="32" t="s">
        <v>50</v>
      </c>
      <c r="H206" s="33">
        <v>9239</v>
      </c>
    </row>
    <row r="207" spans="1:8" ht="27" customHeight="1">
      <c r="A207" s="13" t="s">
        <v>658</v>
      </c>
      <c r="B207" s="14" t="s">
        <v>659</v>
      </c>
      <c r="C207" s="14" t="s">
        <v>10</v>
      </c>
      <c r="D207" s="14" t="s">
        <v>660</v>
      </c>
      <c r="E207" s="15">
        <v>1720</v>
      </c>
      <c r="F207" s="14" t="s">
        <v>661</v>
      </c>
      <c r="G207" s="15" t="s">
        <v>50</v>
      </c>
      <c r="H207" s="16">
        <v>3153</v>
      </c>
    </row>
    <row r="208" spans="1:8" ht="27" customHeight="1">
      <c r="A208" s="30" t="s">
        <v>658</v>
      </c>
      <c r="B208" s="31" t="s">
        <v>662</v>
      </c>
      <c r="C208" s="31" t="s">
        <v>16</v>
      </c>
      <c r="D208" s="31" t="s">
        <v>663</v>
      </c>
      <c r="E208" s="32">
        <v>1618</v>
      </c>
      <c r="F208" s="31" t="s">
        <v>664</v>
      </c>
      <c r="G208" s="32" t="s">
        <v>50</v>
      </c>
      <c r="H208" s="33">
        <v>8130</v>
      </c>
    </row>
    <row r="209" spans="1:8" ht="27" customHeight="1">
      <c r="A209" s="13" t="s">
        <v>665</v>
      </c>
      <c r="B209" s="14" t="s">
        <v>666</v>
      </c>
      <c r="C209" s="14" t="s">
        <v>10</v>
      </c>
      <c r="D209" s="14" t="s">
        <v>667</v>
      </c>
      <c r="E209" s="15">
        <v>1763</v>
      </c>
      <c r="F209" s="14" t="s">
        <v>84</v>
      </c>
      <c r="G209" s="15" t="s">
        <v>50</v>
      </c>
      <c r="H209" s="16">
        <v>4664</v>
      </c>
    </row>
    <row r="210" spans="1:8" ht="27" customHeight="1">
      <c r="A210" s="30" t="s">
        <v>668</v>
      </c>
      <c r="B210" s="31" t="s">
        <v>78</v>
      </c>
      <c r="C210" s="31" t="s">
        <v>16</v>
      </c>
      <c r="D210" s="31" t="s">
        <v>669</v>
      </c>
      <c r="E210" s="32">
        <v>1700</v>
      </c>
      <c r="F210" s="31" t="s">
        <v>49</v>
      </c>
      <c r="G210" s="32" t="s">
        <v>50</v>
      </c>
      <c r="H210" s="33">
        <v>3633</v>
      </c>
    </row>
    <row r="211" spans="1:8" ht="27" customHeight="1">
      <c r="A211" s="13" t="s">
        <v>668</v>
      </c>
      <c r="B211" s="14" t="s">
        <v>211</v>
      </c>
      <c r="C211" s="14" t="s">
        <v>16</v>
      </c>
      <c r="D211" s="14" t="s">
        <v>670</v>
      </c>
      <c r="E211" s="15">
        <v>3184</v>
      </c>
      <c r="F211" s="14" t="s">
        <v>540</v>
      </c>
      <c r="G211" s="15" t="s">
        <v>50</v>
      </c>
      <c r="H211" s="16">
        <v>7724</v>
      </c>
    </row>
    <row r="212" spans="1:8" ht="27" customHeight="1">
      <c r="A212" s="30" t="s">
        <v>668</v>
      </c>
      <c r="B212" s="31" t="s">
        <v>517</v>
      </c>
      <c r="C212" s="31" t="s">
        <v>10</v>
      </c>
      <c r="D212" s="31" t="s">
        <v>671</v>
      </c>
      <c r="E212" s="32">
        <v>1700</v>
      </c>
      <c r="F212" s="31" t="s">
        <v>49</v>
      </c>
      <c r="G212" s="32" t="s">
        <v>50</v>
      </c>
      <c r="H212" s="33">
        <v>1697</v>
      </c>
    </row>
    <row r="213" spans="1:8" ht="27" customHeight="1">
      <c r="A213" s="13" t="s">
        <v>672</v>
      </c>
      <c r="B213" s="14" t="s">
        <v>673</v>
      </c>
      <c r="C213" s="14" t="s">
        <v>16</v>
      </c>
      <c r="D213" s="14" t="s">
        <v>674</v>
      </c>
      <c r="E213" s="15">
        <v>1880</v>
      </c>
      <c r="F213" s="14" t="s">
        <v>675</v>
      </c>
      <c r="G213" s="15" t="s">
        <v>156</v>
      </c>
      <c r="H213" s="16">
        <v>866</v>
      </c>
    </row>
    <row r="214" spans="1:8" ht="27" customHeight="1">
      <c r="A214" s="30" t="s">
        <v>672</v>
      </c>
      <c r="B214" s="31" t="s">
        <v>676</v>
      </c>
      <c r="C214" s="31" t="s">
        <v>16</v>
      </c>
      <c r="D214" s="31" t="s">
        <v>677</v>
      </c>
      <c r="E214" s="32">
        <v>3011</v>
      </c>
      <c r="F214" s="31" t="s">
        <v>33</v>
      </c>
      <c r="G214" s="32" t="s">
        <v>34</v>
      </c>
      <c r="H214" s="33">
        <v>799</v>
      </c>
    </row>
    <row r="215" spans="1:8" ht="27" customHeight="1">
      <c r="A215" s="13" t="s">
        <v>678</v>
      </c>
      <c r="B215" s="14" t="s">
        <v>679</v>
      </c>
      <c r="C215" s="14" t="s">
        <v>10</v>
      </c>
      <c r="D215" s="14" t="s">
        <v>680</v>
      </c>
      <c r="E215" s="15">
        <v>4314</v>
      </c>
      <c r="F215" s="14" t="s">
        <v>681</v>
      </c>
      <c r="G215" s="15" t="s">
        <v>29</v>
      </c>
      <c r="H215" s="16">
        <v>15127</v>
      </c>
    </row>
    <row r="216" spans="1:8" ht="27" customHeight="1">
      <c r="A216" s="30" t="s">
        <v>682</v>
      </c>
      <c r="B216" s="31" t="s">
        <v>683</v>
      </c>
      <c r="C216" s="31" t="s">
        <v>16</v>
      </c>
      <c r="D216" s="31" t="s">
        <v>684</v>
      </c>
      <c r="E216" s="32">
        <v>1700</v>
      </c>
      <c r="F216" s="31" t="s">
        <v>49</v>
      </c>
      <c r="G216" s="32" t="s">
        <v>50</v>
      </c>
      <c r="H216" s="33">
        <v>9772</v>
      </c>
    </row>
    <row r="217" spans="1:8" ht="27" customHeight="1">
      <c r="A217" s="13" t="s">
        <v>685</v>
      </c>
      <c r="B217" s="14" t="s">
        <v>686</v>
      </c>
      <c r="C217" s="14" t="s">
        <v>16</v>
      </c>
      <c r="D217" s="14" t="s">
        <v>687</v>
      </c>
      <c r="E217" s="15">
        <v>3178</v>
      </c>
      <c r="F217" s="14" t="s">
        <v>688</v>
      </c>
      <c r="G217" s="15" t="s">
        <v>50</v>
      </c>
      <c r="H217" s="16">
        <v>2155</v>
      </c>
    </row>
    <row r="218" spans="1:8" ht="27" customHeight="1">
      <c r="A218" s="30" t="s">
        <v>689</v>
      </c>
      <c r="B218" s="31" t="s">
        <v>690</v>
      </c>
      <c r="C218" s="31" t="s">
        <v>10</v>
      </c>
      <c r="D218" s="31" t="s">
        <v>691</v>
      </c>
      <c r="E218" s="32">
        <v>3182</v>
      </c>
      <c r="F218" s="31" t="s">
        <v>692</v>
      </c>
      <c r="G218" s="32" t="s">
        <v>50</v>
      </c>
      <c r="H218" s="33">
        <v>5435</v>
      </c>
    </row>
    <row r="219" spans="1:8" ht="27" customHeight="1">
      <c r="A219" s="13" t="s">
        <v>693</v>
      </c>
      <c r="B219" s="14" t="s">
        <v>694</v>
      </c>
      <c r="C219" s="14" t="s">
        <v>10</v>
      </c>
      <c r="D219" s="14" t="s">
        <v>695</v>
      </c>
      <c r="E219" s="15">
        <v>1700</v>
      </c>
      <c r="F219" s="14" t="s">
        <v>49</v>
      </c>
      <c r="G219" s="15" t="s">
        <v>50</v>
      </c>
      <c r="H219" s="16">
        <v>3600</v>
      </c>
    </row>
    <row r="220" spans="1:8" ht="27" customHeight="1">
      <c r="A220" s="30" t="s">
        <v>696</v>
      </c>
      <c r="B220" s="31" t="s">
        <v>697</v>
      </c>
      <c r="C220" s="31" t="s">
        <v>16</v>
      </c>
      <c r="D220" s="31" t="s">
        <v>698</v>
      </c>
      <c r="E220" s="32">
        <v>3184</v>
      </c>
      <c r="F220" s="31" t="s">
        <v>540</v>
      </c>
      <c r="G220" s="32" t="s">
        <v>50</v>
      </c>
      <c r="H220" s="33">
        <v>1373</v>
      </c>
    </row>
    <row r="221" spans="1:8" ht="27" customHeight="1">
      <c r="A221" s="13" t="s">
        <v>696</v>
      </c>
      <c r="B221" s="14" t="s">
        <v>36</v>
      </c>
      <c r="C221" s="14" t="s">
        <v>10</v>
      </c>
      <c r="D221" s="14" t="s">
        <v>699</v>
      </c>
      <c r="E221" s="15">
        <v>3184</v>
      </c>
      <c r="F221" s="14" t="s">
        <v>540</v>
      </c>
      <c r="G221" s="15" t="s">
        <v>50</v>
      </c>
      <c r="H221" s="16">
        <v>2185</v>
      </c>
    </row>
    <row r="222" spans="1:8" ht="27" customHeight="1">
      <c r="A222" s="30" t="s">
        <v>700</v>
      </c>
      <c r="B222" s="31" t="s">
        <v>701</v>
      </c>
      <c r="C222" s="31" t="s">
        <v>16</v>
      </c>
      <c r="D222" s="31" t="s">
        <v>702</v>
      </c>
      <c r="E222" s="32">
        <v>3186</v>
      </c>
      <c r="F222" s="31" t="s">
        <v>657</v>
      </c>
      <c r="G222" s="32" t="s">
        <v>50</v>
      </c>
      <c r="H222" s="33">
        <v>2470</v>
      </c>
    </row>
    <row r="223" spans="1:8" ht="27" customHeight="1">
      <c r="A223" s="13" t="s">
        <v>703</v>
      </c>
      <c r="B223" s="14" t="s">
        <v>432</v>
      </c>
      <c r="C223" s="14" t="s">
        <v>16</v>
      </c>
      <c r="D223" s="14" t="s">
        <v>704</v>
      </c>
      <c r="E223" s="15">
        <v>1752</v>
      </c>
      <c r="F223" s="14" t="s">
        <v>122</v>
      </c>
      <c r="G223" s="15" t="s">
        <v>50</v>
      </c>
      <c r="H223" s="16">
        <v>6151</v>
      </c>
    </row>
    <row r="224" spans="1:8" ht="27" customHeight="1">
      <c r="A224" s="30" t="s">
        <v>705</v>
      </c>
      <c r="B224" s="31" t="s">
        <v>706</v>
      </c>
      <c r="C224" s="31" t="s">
        <v>10</v>
      </c>
      <c r="D224" s="31" t="s">
        <v>707</v>
      </c>
      <c r="E224" s="32">
        <v>3008</v>
      </c>
      <c r="F224" s="31" t="s">
        <v>33</v>
      </c>
      <c r="G224" s="32" t="s">
        <v>34</v>
      </c>
      <c r="H224" s="33">
        <v>6081</v>
      </c>
    </row>
    <row r="225" spans="1:8" ht="27" customHeight="1">
      <c r="A225" s="13" t="s">
        <v>708</v>
      </c>
      <c r="B225" s="14" t="s">
        <v>443</v>
      </c>
      <c r="C225" s="14" t="s">
        <v>16</v>
      </c>
      <c r="D225" s="14" t="s">
        <v>709</v>
      </c>
      <c r="E225" s="15">
        <v>3280</v>
      </c>
      <c r="F225" s="14" t="s">
        <v>710</v>
      </c>
      <c r="G225" s="15" t="s">
        <v>50</v>
      </c>
      <c r="H225" s="16">
        <v>20168</v>
      </c>
    </row>
    <row r="226" spans="1:8" ht="27" customHeight="1">
      <c r="A226" s="30" t="s">
        <v>711</v>
      </c>
      <c r="B226" s="31" t="s">
        <v>712</v>
      </c>
      <c r="C226" s="31" t="s">
        <v>16</v>
      </c>
      <c r="D226" s="31" t="s">
        <v>713</v>
      </c>
      <c r="E226" s="32">
        <v>1740</v>
      </c>
      <c r="F226" s="31" t="s">
        <v>714</v>
      </c>
      <c r="G226" s="32" t="s">
        <v>50</v>
      </c>
      <c r="H226" s="33">
        <v>5947</v>
      </c>
    </row>
    <row r="227" spans="1:8" ht="27" customHeight="1">
      <c r="A227" s="13" t="s">
        <v>711</v>
      </c>
      <c r="B227" s="14" t="s">
        <v>715</v>
      </c>
      <c r="C227" s="14" t="s">
        <v>10</v>
      </c>
      <c r="D227" s="14" t="s">
        <v>716</v>
      </c>
      <c r="E227" s="15">
        <v>1712</v>
      </c>
      <c r="F227" s="14" t="s">
        <v>717</v>
      </c>
      <c r="G227" s="15" t="s">
        <v>50</v>
      </c>
      <c r="H227" s="16">
        <v>5978</v>
      </c>
    </row>
    <row r="228" spans="1:8" ht="27" customHeight="1">
      <c r="A228" s="30" t="s">
        <v>718</v>
      </c>
      <c r="B228" s="31" t="s">
        <v>719</v>
      </c>
      <c r="C228" s="31" t="s">
        <v>16</v>
      </c>
      <c r="D228" s="31" t="s">
        <v>267</v>
      </c>
      <c r="E228" s="32">
        <v>3186</v>
      </c>
      <c r="F228" s="31" t="s">
        <v>657</v>
      </c>
      <c r="G228" s="32" t="s">
        <v>50</v>
      </c>
      <c r="H228" s="33">
        <v>17250</v>
      </c>
    </row>
    <row r="229" spans="1:8" ht="27" customHeight="1">
      <c r="A229" s="13" t="s">
        <v>720</v>
      </c>
      <c r="B229" s="14" t="s">
        <v>721</v>
      </c>
      <c r="C229" s="14" t="s">
        <v>16</v>
      </c>
      <c r="D229" s="14" t="s">
        <v>722</v>
      </c>
      <c r="E229" s="15">
        <v>3008</v>
      </c>
      <c r="F229" s="14" t="s">
        <v>33</v>
      </c>
      <c r="G229" s="15" t="s">
        <v>34</v>
      </c>
      <c r="H229" s="16">
        <v>15723</v>
      </c>
    </row>
    <row r="230" spans="1:8" ht="27" customHeight="1">
      <c r="A230" s="30" t="s">
        <v>723</v>
      </c>
      <c r="B230" s="31" t="s">
        <v>622</v>
      </c>
      <c r="C230" s="31" t="s">
        <v>16</v>
      </c>
      <c r="D230" s="31" t="s">
        <v>724</v>
      </c>
      <c r="E230" s="32">
        <v>3182</v>
      </c>
      <c r="F230" s="31" t="s">
        <v>692</v>
      </c>
      <c r="G230" s="32" t="s">
        <v>50</v>
      </c>
      <c r="H230" s="33">
        <v>15916</v>
      </c>
    </row>
    <row r="231" spans="1:8" ht="27" customHeight="1">
      <c r="A231" s="13" t="s">
        <v>725</v>
      </c>
      <c r="B231" s="14" t="s">
        <v>56</v>
      </c>
      <c r="C231" s="14" t="s">
        <v>16</v>
      </c>
      <c r="D231" s="14" t="s">
        <v>726</v>
      </c>
      <c r="E231" s="15">
        <v>3182</v>
      </c>
      <c r="F231" s="14" t="s">
        <v>692</v>
      </c>
      <c r="G231" s="15" t="s">
        <v>50</v>
      </c>
      <c r="H231" s="16">
        <v>3537</v>
      </c>
    </row>
    <row r="232" spans="1:8" ht="27" customHeight="1">
      <c r="A232" s="30" t="s">
        <v>727</v>
      </c>
      <c r="B232" s="31" t="s">
        <v>728</v>
      </c>
      <c r="C232" s="31" t="s">
        <v>16</v>
      </c>
      <c r="D232" s="31" t="s">
        <v>729</v>
      </c>
      <c r="E232" s="32">
        <v>3185</v>
      </c>
      <c r="F232" s="31" t="s">
        <v>190</v>
      </c>
      <c r="G232" s="32" t="s">
        <v>50</v>
      </c>
      <c r="H232" s="33">
        <v>6206</v>
      </c>
    </row>
    <row r="233" spans="1:8" ht="27" customHeight="1">
      <c r="A233" s="13" t="s">
        <v>730</v>
      </c>
      <c r="B233" s="14" t="s">
        <v>43</v>
      </c>
      <c r="C233" s="14" t="s">
        <v>16</v>
      </c>
      <c r="D233" s="14" t="s">
        <v>731</v>
      </c>
      <c r="E233" s="15">
        <v>1794</v>
      </c>
      <c r="F233" s="14" t="s">
        <v>732</v>
      </c>
      <c r="G233" s="15" t="s">
        <v>50</v>
      </c>
      <c r="H233" s="16">
        <v>8700</v>
      </c>
    </row>
    <row r="234" spans="1:8" ht="27" customHeight="1">
      <c r="A234" s="30" t="s">
        <v>733</v>
      </c>
      <c r="B234" s="31" t="s">
        <v>205</v>
      </c>
      <c r="C234" s="31" t="s">
        <v>16</v>
      </c>
      <c r="D234" s="31" t="s">
        <v>734</v>
      </c>
      <c r="E234" s="32">
        <v>1784</v>
      </c>
      <c r="F234" s="31" t="s">
        <v>735</v>
      </c>
      <c r="G234" s="32" t="s">
        <v>50</v>
      </c>
      <c r="H234" s="33">
        <v>2275</v>
      </c>
    </row>
    <row r="235" spans="1:8" ht="27" customHeight="1">
      <c r="A235" s="13" t="s">
        <v>736</v>
      </c>
      <c r="B235" s="14" t="s">
        <v>737</v>
      </c>
      <c r="C235" s="14" t="s">
        <v>16</v>
      </c>
      <c r="D235" s="14" t="s">
        <v>738</v>
      </c>
      <c r="E235" s="15">
        <v>1712</v>
      </c>
      <c r="F235" s="14" t="s">
        <v>717</v>
      </c>
      <c r="G235" s="15" t="s">
        <v>50</v>
      </c>
      <c r="H235" s="16">
        <v>3248</v>
      </c>
    </row>
    <row r="236" spans="1:8" ht="27" customHeight="1">
      <c r="A236" s="30" t="s">
        <v>739</v>
      </c>
      <c r="B236" s="31" t="s">
        <v>712</v>
      </c>
      <c r="C236" s="31" t="s">
        <v>16</v>
      </c>
      <c r="D236" s="31" t="s">
        <v>740</v>
      </c>
      <c r="E236" s="32">
        <v>3018</v>
      </c>
      <c r="F236" s="31" t="s">
        <v>33</v>
      </c>
      <c r="G236" s="32" t="s">
        <v>34</v>
      </c>
      <c r="H236" s="33">
        <v>11813</v>
      </c>
    </row>
    <row r="237" spans="1:8" ht="27" customHeight="1">
      <c r="A237" s="13" t="s">
        <v>741</v>
      </c>
      <c r="B237" s="14" t="s">
        <v>380</v>
      </c>
      <c r="C237" s="14" t="s">
        <v>10</v>
      </c>
      <c r="D237" s="14" t="s">
        <v>742</v>
      </c>
      <c r="E237" s="15">
        <v>3178</v>
      </c>
      <c r="F237" s="14" t="s">
        <v>688</v>
      </c>
      <c r="G237" s="15" t="s">
        <v>50</v>
      </c>
      <c r="H237" s="16">
        <v>457808</v>
      </c>
    </row>
    <row r="238" spans="1:8" ht="27" customHeight="1">
      <c r="A238" s="30" t="s">
        <v>743</v>
      </c>
      <c r="B238" s="31" t="s">
        <v>176</v>
      </c>
      <c r="C238" s="31" t="s">
        <v>16</v>
      </c>
      <c r="D238" s="31" t="s">
        <v>744</v>
      </c>
      <c r="E238" s="32">
        <v>3184</v>
      </c>
      <c r="F238" s="31" t="s">
        <v>540</v>
      </c>
      <c r="G238" s="32" t="s">
        <v>50</v>
      </c>
      <c r="H238" s="33">
        <v>5912</v>
      </c>
    </row>
    <row r="239" spans="1:8" ht="27" customHeight="1">
      <c r="A239" s="13" t="s">
        <v>745</v>
      </c>
      <c r="B239" s="14" t="s">
        <v>746</v>
      </c>
      <c r="C239" s="14" t="s">
        <v>16</v>
      </c>
      <c r="D239" s="14" t="s">
        <v>747</v>
      </c>
      <c r="E239" s="15">
        <v>3172</v>
      </c>
      <c r="F239" s="14" t="s">
        <v>748</v>
      </c>
      <c r="G239" s="15" t="s">
        <v>34</v>
      </c>
      <c r="H239" s="16">
        <v>5909</v>
      </c>
    </row>
    <row r="240" spans="1:8" ht="27" customHeight="1">
      <c r="A240" s="30" t="s">
        <v>749</v>
      </c>
      <c r="B240" s="31" t="s">
        <v>750</v>
      </c>
      <c r="C240" s="31" t="s">
        <v>16</v>
      </c>
      <c r="D240" s="31" t="s">
        <v>751</v>
      </c>
      <c r="E240" s="32">
        <v>8050</v>
      </c>
      <c r="F240" s="31" t="s">
        <v>23</v>
      </c>
      <c r="G240" s="32" t="s">
        <v>24</v>
      </c>
      <c r="H240" s="33">
        <v>20963</v>
      </c>
    </row>
    <row r="241" spans="1:8" ht="27" customHeight="1">
      <c r="A241" s="13" t="s">
        <v>752</v>
      </c>
      <c r="B241" s="14" t="s">
        <v>304</v>
      </c>
      <c r="C241" s="14" t="s">
        <v>16</v>
      </c>
      <c r="D241" s="14" t="s">
        <v>753</v>
      </c>
      <c r="E241" s="15">
        <v>4104</v>
      </c>
      <c r="F241" s="14" t="s">
        <v>754</v>
      </c>
      <c r="G241" s="15" t="s">
        <v>400</v>
      </c>
      <c r="H241" s="16">
        <v>1071</v>
      </c>
    </row>
    <row r="242" spans="1:8" ht="27" customHeight="1">
      <c r="A242" s="30" t="s">
        <v>752</v>
      </c>
      <c r="B242" s="31" t="s">
        <v>755</v>
      </c>
      <c r="C242" s="31" t="s">
        <v>10</v>
      </c>
      <c r="D242" s="31" t="s">
        <v>756</v>
      </c>
      <c r="E242" s="32">
        <v>3084</v>
      </c>
      <c r="F242" s="31" t="s">
        <v>640</v>
      </c>
      <c r="G242" s="32" t="s">
        <v>34</v>
      </c>
      <c r="H242" s="33">
        <v>18538</v>
      </c>
    </row>
    <row r="243" spans="1:8" ht="27" customHeight="1">
      <c r="A243" s="13" t="s">
        <v>757</v>
      </c>
      <c r="B243" s="14" t="s">
        <v>758</v>
      </c>
      <c r="C243" s="14" t="s">
        <v>16</v>
      </c>
      <c r="D243" s="14" t="s">
        <v>759</v>
      </c>
      <c r="E243" s="15">
        <v>3007</v>
      </c>
      <c r="F243" s="14" t="s">
        <v>33</v>
      </c>
      <c r="G243" s="15" t="s">
        <v>34</v>
      </c>
      <c r="H243" s="16">
        <v>5761</v>
      </c>
    </row>
    <row r="244" spans="1:8" ht="27" customHeight="1">
      <c r="A244" s="30" t="s">
        <v>757</v>
      </c>
      <c r="B244" s="31" t="s">
        <v>760</v>
      </c>
      <c r="C244" s="31" t="s">
        <v>16</v>
      </c>
      <c r="D244" s="31" t="s">
        <v>761</v>
      </c>
      <c r="E244" s="32">
        <v>1701</v>
      </c>
      <c r="F244" s="31" t="s">
        <v>49</v>
      </c>
      <c r="G244" s="32" t="s">
        <v>50</v>
      </c>
      <c r="H244" s="33">
        <v>12722</v>
      </c>
    </row>
    <row r="245" spans="1:8" ht="27" customHeight="1">
      <c r="A245" s="13" t="s">
        <v>757</v>
      </c>
      <c r="B245" s="14" t="s">
        <v>762</v>
      </c>
      <c r="C245" s="14" t="s">
        <v>16</v>
      </c>
      <c r="D245" s="14" t="s">
        <v>17</v>
      </c>
      <c r="E245" s="15">
        <v>6000</v>
      </c>
      <c r="F245" s="14" t="s">
        <v>18</v>
      </c>
      <c r="G245" s="15" t="s">
        <v>19</v>
      </c>
      <c r="H245" s="16">
        <v>5440</v>
      </c>
    </row>
    <row r="246" spans="1:8" ht="27" customHeight="1">
      <c r="A246" s="30" t="s">
        <v>763</v>
      </c>
      <c r="B246" s="31" t="s">
        <v>43</v>
      </c>
      <c r="C246" s="31" t="s">
        <v>16</v>
      </c>
      <c r="D246" s="31" t="s">
        <v>271</v>
      </c>
      <c r="E246" s="32">
        <v>3006</v>
      </c>
      <c r="F246" s="31" t="s">
        <v>33</v>
      </c>
      <c r="G246" s="32" t="s">
        <v>34</v>
      </c>
      <c r="H246" s="33">
        <v>18267</v>
      </c>
    </row>
    <row r="247" spans="1:8" ht="27" customHeight="1">
      <c r="A247" s="13" t="s">
        <v>108</v>
      </c>
      <c r="B247" s="14" t="s">
        <v>78</v>
      </c>
      <c r="C247" s="14" t="s">
        <v>16</v>
      </c>
      <c r="D247" s="14" t="s">
        <v>368</v>
      </c>
      <c r="E247" s="15">
        <v>8124</v>
      </c>
      <c r="F247" s="14" t="s">
        <v>369</v>
      </c>
      <c r="G247" s="15" t="s">
        <v>24</v>
      </c>
      <c r="H247" s="16">
        <v>16566</v>
      </c>
    </row>
    <row r="248" spans="1:8" ht="27" customHeight="1">
      <c r="A248" s="30" t="s">
        <v>764</v>
      </c>
      <c r="B248" s="31" t="s">
        <v>765</v>
      </c>
      <c r="C248" s="31" t="s">
        <v>10</v>
      </c>
      <c r="D248" s="31" t="s">
        <v>766</v>
      </c>
      <c r="E248" s="32">
        <v>3600</v>
      </c>
      <c r="F248" s="31" t="s">
        <v>767</v>
      </c>
      <c r="G248" s="32" t="s">
        <v>34</v>
      </c>
      <c r="H248" s="33">
        <v>10331</v>
      </c>
    </row>
    <row r="249" spans="1:8" ht="27" customHeight="1">
      <c r="A249" s="13" t="s">
        <v>768</v>
      </c>
      <c r="B249" s="14" t="s">
        <v>769</v>
      </c>
      <c r="C249" s="14" t="s">
        <v>10</v>
      </c>
      <c r="D249" s="14" t="s">
        <v>770</v>
      </c>
      <c r="E249" s="15">
        <v>2502</v>
      </c>
      <c r="F249" s="14" t="s">
        <v>620</v>
      </c>
      <c r="G249" s="15" t="s">
        <v>34</v>
      </c>
      <c r="H249" s="16">
        <v>3168</v>
      </c>
    </row>
    <row r="250" spans="1:8" ht="27" customHeight="1">
      <c r="A250" s="30" t="s">
        <v>771</v>
      </c>
      <c r="B250" s="31" t="s">
        <v>772</v>
      </c>
      <c r="C250" s="31" t="s">
        <v>10</v>
      </c>
      <c r="D250" s="31" t="s">
        <v>773</v>
      </c>
      <c r="E250" s="32">
        <v>8006</v>
      </c>
      <c r="F250" s="31" t="s">
        <v>23</v>
      </c>
      <c r="G250" s="32" t="s">
        <v>50</v>
      </c>
      <c r="H250" s="33">
        <v>5881</v>
      </c>
    </row>
    <row r="251" spans="1:8" ht="27" customHeight="1">
      <c r="A251" s="13" t="s">
        <v>774</v>
      </c>
      <c r="B251" s="14" t="s">
        <v>775</v>
      </c>
      <c r="C251" s="14" t="s">
        <v>10</v>
      </c>
      <c r="D251" s="14" t="s">
        <v>776</v>
      </c>
      <c r="E251" s="15">
        <v>1700</v>
      </c>
      <c r="F251" s="14" t="s">
        <v>49</v>
      </c>
      <c r="G251" s="15" t="s">
        <v>50</v>
      </c>
      <c r="H251" s="16">
        <v>5852</v>
      </c>
    </row>
    <row r="252" spans="1:8" ht="27" customHeight="1">
      <c r="A252" s="30" t="s">
        <v>777</v>
      </c>
      <c r="B252" s="31" t="s">
        <v>673</v>
      </c>
      <c r="C252" s="31" t="s">
        <v>16</v>
      </c>
      <c r="D252" s="31" t="s">
        <v>778</v>
      </c>
      <c r="E252" s="32">
        <v>3003</v>
      </c>
      <c r="F252" s="31" t="s">
        <v>33</v>
      </c>
      <c r="G252" s="32" t="s">
        <v>34</v>
      </c>
      <c r="H252" s="33">
        <v>10152</v>
      </c>
    </row>
    <row r="253" spans="1:8" ht="27" customHeight="1">
      <c r="A253" s="13" t="s">
        <v>779</v>
      </c>
      <c r="B253" s="14" t="s">
        <v>780</v>
      </c>
      <c r="C253" s="14" t="s">
        <v>16</v>
      </c>
      <c r="D253" s="14" t="s">
        <v>11</v>
      </c>
      <c r="E253" s="15">
        <v>6331</v>
      </c>
      <c r="F253" s="14" t="s">
        <v>12</v>
      </c>
      <c r="G253" s="15" t="s">
        <v>13</v>
      </c>
      <c r="H253" s="16">
        <v>8442</v>
      </c>
    </row>
    <row r="254" spans="1:8" ht="27" customHeight="1">
      <c r="A254" s="30" t="s">
        <v>104</v>
      </c>
      <c r="B254" s="31" t="s">
        <v>43</v>
      </c>
      <c r="C254" s="31" t="s">
        <v>16</v>
      </c>
      <c r="D254" s="31" t="s">
        <v>781</v>
      </c>
      <c r="E254" s="32">
        <v>1700</v>
      </c>
      <c r="F254" s="31" t="s">
        <v>49</v>
      </c>
      <c r="G254" s="32" t="s">
        <v>50</v>
      </c>
      <c r="H254" s="33">
        <v>3036</v>
      </c>
    </row>
    <row r="255" spans="1:8" ht="27" customHeight="1">
      <c r="A255" s="13" t="s">
        <v>782</v>
      </c>
      <c r="B255" s="14" t="s">
        <v>783</v>
      </c>
      <c r="C255" s="14" t="s">
        <v>16</v>
      </c>
      <c r="D255" s="14" t="s">
        <v>784</v>
      </c>
      <c r="E255" s="15">
        <v>4104</v>
      </c>
      <c r="F255" s="14" t="s">
        <v>754</v>
      </c>
      <c r="G255" s="15" t="s">
        <v>400</v>
      </c>
      <c r="H255" s="16">
        <v>7521</v>
      </c>
    </row>
    <row r="256" spans="1:8" ht="27" customHeight="1">
      <c r="A256" s="30" t="s">
        <v>785</v>
      </c>
      <c r="B256" s="31" t="s">
        <v>786</v>
      </c>
      <c r="C256" s="31" t="s">
        <v>16</v>
      </c>
      <c r="D256" s="31" t="s">
        <v>254</v>
      </c>
      <c r="E256" s="32">
        <v>1700</v>
      </c>
      <c r="F256" s="31" t="s">
        <v>49</v>
      </c>
      <c r="G256" s="32" t="s">
        <v>50</v>
      </c>
      <c r="H256" s="33">
        <v>4672</v>
      </c>
    </row>
    <row r="257" spans="1:8" ht="27" customHeight="1">
      <c r="A257" s="13" t="s">
        <v>787</v>
      </c>
      <c r="B257" s="14" t="s">
        <v>788</v>
      </c>
      <c r="C257" s="14" t="s">
        <v>10</v>
      </c>
      <c r="D257" s="14" t="s">
        <v>789</v>
      </c>
      <c r="E257" s="15">
        <v>4055</v>
      </c>
      <c r="F257" s="14" t="s">
        <v>92</v>
      </c>
      <c r="G257" s="15" t="s">
        <v>93</v>
      </c>
      <c r="H257" s="16">
        <v>19623</v>
      </c>
    </row>
    <row r="258" spans="1:8" ht="27" customHeight="1">
      <c r="A258" s="30" t="s">
        <v>790</v>
      </c>
      <c r="B258" s="31" t="s">
        <v>662</v>
      </c>
      <c r="C258" s="31" t="s">
        <v>16</v>
      </c>
      <c r="D258" s="31" t="s">
        <v>791</v>
      </c>
      <c r="E258" s="32">
        <v>1700</v>
      </c>
      <c r="F258" s="31" t="s">
        <v>49</v>
      </c>
      <c r="G258" s="32" t="s">
        <v>50</v>
      </c>
      <c r="H258" s="33">
        <v>4971</v>
      </c>
    </row>
    <row r="259" spans="1:8" ht="27" customHeight="1">
      <c r="A259" s="13" t="s">
        <v>792</v>
      </c>
      <c r="B259" s="14" t="s">
        <v>43</v>
      </c>
      <c r="C259" s="14" t="s">
        <v>16</v>
      </c>
      <c r="D259" s="14" t="s">
        <v>793</v>
      </c>
      <c r="E259" s="15">
        <v>8004</v>
      </c>
      <c r="F259" s="14" t="s">
        <v>23</v>
      </c>
      <c r="G259" s="15" t="s">
        <v>24</v>
      </c>
      <c r="H259" s="16">
        <v>7215</v>
      </c>
    </row>
    <row r="260" spans="1:8" ht="27" customHeight="1">
      <c r="A260" s="30" t="s">
        <v>794</v>
      </c>
      <c r="B260" s="31" t="s">
        <v>662</v>
      </c>
      <c r="C260" s="31" t="s">
        <v>16</v>
      </c>
      <c r="D260" s="31" t="s">
        <v>795</v>
      </c>
      <c r="E260" s="32">
        <v>3008</v>
      </c>
      <c r="F260" s="31" t="s">
        <v>33</v>
      </c>
      <c r="G260" s="32" t="s">
        <v>34</v>
      </c>
      <c r="H260" s="33">
        <v>2770</v>
      </c>
    </row>
    <row r="261" spans="1:8" ht="27" customHeight="1">
      <c r="A261" s="13" t="s">
        <v>796</v>
      </c>
      <c r="B261" s="14" t="s">
        <v>43</v>
      </c>
      <c r="C261" s="14" t="s">
        <v>16</v>
      </c>
      <c r="D261" s="14" t="s">
        <v>75</v>
      </c>
      <c r="E261" s="15">
        <v>8400</v>
      </c>
      <c r="F261" s="14" t="s">
        <v>76</v>
      </c>
      <c r="G261" s="15" t="s">
        <v>24</v>
      </c>
      <c r="H261" s="16">
        <v>6335</v>
      </c>
    </row>
    <row r="262" spans="1:8" ht="27" customHeight="1">
      <c r="A262" s="30" t="s">
        <v>796</v>
      </c>
      <c r="B262" s="31" t="s">
        <v>797</v>
      </c>
      <c r="C262" s="31" t="s">
        <v>16</v>
      </c>
      <c r="D262" s="31" t="s">
        <v>798</v>
      </c>
      <c r="E262" s="32">
        <v>3000</v>
      </c>
      <c r="F262" s="31" t="s">
        <v>33</v>
      </c>
      <c r="G262" s="32" t="s">
        <v>34</v>
      </c>
      <c r="H262" s="33">
        <v>3753</v>
      </c>
    </row>
    <row r="263" spans="1:8" ht="27" customHeight="1">
      <c r="A263" s="13" t="s">
        <v>796</v>
      </c>
      <c r="B263" s="14" t="s">
        <v>799</v>
      </c>
      <c r="C263" s="14" t="s">
        <v>16</v>
      </c>
      <c r="D263" s="14" t="s">
        <v>800</v>
      </c>
      <c r="E263" s="15">
        <v>3185</v>
      </c>
      <c r="F263" s="14" t="s">
        <v>190</v>
      </c>
      <c r="G263" s="15" t="s">
        <v>50</v>
      </c>
      <c r="H263" s="16">
        <v>18265</v>
      </c>
    </row>
    <row r="264" spans="1:8" ht="27" customHeight="1">
      <c r="A264" s="30" t="s">
        <v>801</v>
      </c>
      <c r="B264" s="31" t="s">
        <v>802</v>
      </c>
      <c r="C264" s="31" t="s">
        <v>16</v>
      </c>
      <c r="D264" s="31" t="s">
        <v>803</v>
      </c>
      <c r="E264" s="32">
        <v>8212</v>
      </c>
      <c r="F264" s="31" t="s">
        <v>804</v>
      </c>
      <c r="G264" s="32" t="s">
        <v>805</v>
      </c>
      <c r="H264" s="33">
        <v>19720</v>
      </c>
    </row>
    <row r="265" spans="1:8" ht="27" customHeight="1">
      <c r="A265" s="13" t="s">
        <v>806</v>
      </c>
      <c r="B265" s="14" t="s">
        <v>807</v>
      </c>
      <c r="C265" s="14" t="s">
        <v>16</v>
      </c>
      <c r="D265" s="14" t="s">
        <v>808</v>
      </c>
      <c r="E265" s="15">
        <v>3011</v>
      </c>
      <c r="F265" s="14" t="s">
        <v>33</v>
      </c>
      <c r="G265" s="15" t="s">
        <v>34</v>
      </c>
      <c r="H265" s="16">
        <v>19275</v>
      </c>
    </row>
    <row r="266" spans="1:8" ht="27" customHeight="1">
      <c r="A266" s="30" t="s">
        <v>809</v>
      </c>
      <c r="B266" s="31" t="s">
        <v>202</v>
      </c>
      <c r="C266" s="31" t="s">
        <v>10</v>
      </c>
      <c r="D266" s="31" t="s">
        <v>810</v>
      </c>
      <c r="E266" s="32">
        <v>3001</v>
      </c>
      <c r="F266" s="31" t="s">
        <v>33</v>
      </c>
      <c r="G266" s="32" t="s">
        <v>34</v>
      </c>
      <c r="H266" s="33">
        <v>5815</v>
      </c>
    </row>
    <row r="267" spans="1:8" ht="27" customHeight="1">
      <c r="A267" s="13" t="s">
        <v>811</v>
      </c>
      <c r="B267" s="14" t="s">
        <v>355</v>
      </c>
      <c r="C267" s="14" t="s">
        <v>16</v>
      </c>
      <c r="D267" s="14" t="s">
        <v>812</v>
      </c>
      <c r="E267" s="15">
        <v>4052</v>
      </c>
      <c r="F267" s="14" t="s">
        <v>92</v>
      </c>
      <c r="G267" s="15" t="s">
        <v>93</v>
      </c>
      <c r="H267" s="16">
        <v>18071</v>
      </c>
    </row>
    <row r="268" spans="1:8" ht="27" customHeight="1">
      <c r="A268" s="30" t="s">
        <v>813</v>
      </c>
      <c r="B268" s="31" t="s">
        <v>814</v>
      </c>
      <c r="C268" s="31" t="s">
        <v>16</v>
      </c>
      <c r="D268" s="31" t="s">
        <v>815</v>
      </c>
      <c r="E268" s="32">
        <v>3900</v>
      </c>
      <c r="F268" s="31" t="s">
        <v>816</v>
      </c>
      <c r="G268" s="32" t="s">
        <v>649</v>
      </c>
      <c r="H268" s="33">
        <v>2839</v>
      </c>
    </row>
    <row r="269" spans="1:8" ht="27" customHeight="1">
      <c r="A269" s="13" t="s">
        <v>817</v>
      </c>
      <c r="B269" s="14" t="s">
        <v>818</v>
      </c>
      <c r="C269" s="14" t="s">
        <v>16</v>
      </c>
      <c r="D269" s="14" t="s">
        <v>819</v>
      </c>
      <c r="E269" s="15">
        <v>1197</v>
      </c>
      <c r="F269" s="14" t="s">
        <v>820</v>
      </c>
      <c r="G269" s="15" t="s">
        <v>156</v>
      </c>
      <c r="H269" s="16">
        <v>5775</v>
      </c>
    </row>
    <row r="270" spans="1:8" ht="27" customHeight="1">
      <c r="A270" s="30" t="s">
        <v>821</v>
      </c>
      <c r="B270" s="31" t="s">
        <v>141</v>
      </c>
      <c r="C270" s="31" t="s">
        <v>16</v>
      </c>
      <c r="D270" s="31" t="s">
        <v>822</v>
      </c>
      <c r="E270" s="32">
        <v>1700</v>
      </c>
      <c r="F270" s="31" t="s">
        <v>49</v>
      </c>
      <c r="G270" s="32" t="s">
        <v>50</v>
      </c>
      <c r="H270" s="33">
        <v>7738</v>
      </c>
    </row>
    <row r="271" spans="1:8" ht="27" customHeight="1">
      <c r="A271" s="13" t="s">
        <v>823</v>
      </c>
      <c r="B271" s="14" t="s">
        <v>355</v>
      </c>
      <c r="C271" s="14" t="s">
        <v>16</v>
      </c>
      <c r="D271" s="14" t="s">
        <v>543</v>
      </c>
      <c r="E271" s="15">
        <v>8032</v>
      </c>
      <c r="F271" s="14" t="s">
        <v>23</v>
      </c>
      <c r="G271" s="15" t="s">
        <v>24</v>
      </c>
      <c r="H271" s="16">
        <v>20896</v>
      </c>
    </row>
    <row r="272" spans="1:8" ht="27" customHeight="1">
      <c r="A272" s="30" t="s">
        <v>824</v>
      </c>
      <c r="B272" s="31" t="s">
        <v>141</v>
      </c>
      <c r="C272" s="31" t="s">
        <v>10</v>
      </c>
      <c r="D272" s="31" t="s">
        <v>549</v>
      </c>
      <c r="E272" s="32">
        <v>6006</v>
      </c>
      <c r="F272" s="31" t="s">
        <v>18</v>
      </c>
      <c r="G272" s="32" t="s">
        <v>19</v>
      </c>
      <c r="H272" s="33">
        <v>16149</v>
      </c>
    </row>
    <row r="273" spans="1:8" ht="27" customHeight="1">
      <c r="A273" s="13" t="s">
        <v>825</v>
      </c>
      <c r="B273" s="14" t="s">
        <v>826</v>
      </c>
      <c r="C273" s="14" t="s">
        <v>16</v>
      </c>
      <c r="D273" s="14" t="s">
        <v>827</v>
      </c>
      <c r="E273" s="15">
        <v>2072</v>
      </c>
      <c r="F273" s="14" t="s">
        <v>143</v>
      </c>
      <c r="G273" s="15" t="s">
        <v>144</v>
      </c>
      <c r="H273" s="16">
        <v>2839</v>
      </c>
    </row>
    <row r="274" spans="1:8" ht="27" customHeight="1">
      <c r="A274" s="30" t="s">
        <v>828</v>
      </c>
      <c r="B274" s="31" t="s">
        <v>829</v>
      </c>
      <c r="C274" s="31" t="s">
        <v>16</v>
      </c>
      <c r="D274" s="31" t="s">
        <v>830</v>
      </c>
      <c r="E274" s="32">
        <v>5036</v>
      </c>
      <c r="F274" s="31" t="s">
        <v>831</v>
      </c>
      <c r="G274" s="32" t="s">
        <v>29</v>
      </c>
      <c r="H274" s="33">
        <v>6139</v>
      </c>
    </row>
    <row r="275" spans="1:8" ht="27" customHeight="1">
      <c r="A275" s="13" t="s">
        <v>832</v>
      </c>
      <c r="B275" s="14" t="s">
        <v>312</v>
      </c>
      <c r="C275" s="14" t="s">
        <v>16</v>
      </c>
      <c r="D275" s="14" t="s">
        <v>427</v>
      </c>
      <c r="E275" s="15">
        <v>8021</v>
      </c>
      <c r="F275" s="14" t="s">
        <v>23</v>
      </c>
      <c r="G275" s="15" t="s">
        <v>24</v>
      </c>
      <c r="H275" s="16">
        <v>7938</v>
      </c>
    </row>
    <row r="276" spans="1:8" ht="27" customHeight="1">
      <c r="A276" s="30" t="s">
        <v>833</v>
      </c>
      <c r="B276" s="31" t="s">
        <v>834</v>
      </c>
      <c r="C276" s="31" t="s">
        <v>10</v>
      </c>
      <c r="D276" s="31" t="s">
        <v>427</v>
      </c>
      <c r="E276" s="32">
        <v>4001</v>
      </c>
      <c r="F276" s="31" t="s">
        <v>92</v>
      </c>
      <c r="G276" s="32" t="s">
        <v>93</v>
      </c>
      <c r="H276" s="33">
        <v>16532</v>
      </c>
    </row>
    <row r="277" spans="1:8" ht="27" customHeight="1">
      <c r="A277" s="13" t="s">
        <v>835</v>
      </c>
      <c r="B277" s="14" t="s">
        <v>807</v>
      </c>
      <c r="C277" s="14" t="s">
        <v>16</v>
      </c>
      <c r="D277" s="14" t="s">
        <v>836</v>
      </c>
      <c r="E277" s="15">
        <v>1812</v>
      </c>
      <c r="F277" s="14" t="s">
        <v>837</v>
      </c>
      <c r="G277" s="15" t="s">
        <v>156</v>
      </c>
      <c r="H277" s="16">
        <v>1740</v>
      </c>
    </row>
    <row r="278" spans="1:8" ht="27" customHeight="1">
      <c r="A278" s="30" t="s">
        <v>838</v>
      </c>
      <c r="B278" s="31" t="s">
        <v>839</v>
      </c>
      <c r="C278" s="31" t="s">
        <v>10</v>
      </c>
      <c r="D278" s="31" t="s">
        <v>840</v>
      </c>
      <c r="E278" s="32">
        <v>8820</v>
      </c>
      <c r="F278" s="31" t="s">
        <v>841</v>
      </c>
      <c r="G278" s="32" t="s">
        <v>24</v>
      </c>
      <c r="H278" s="33">
        <v>18705</v>
      </c>
    </row>
    <row r="279" spans="1:8" ht="27" customHeight="1">
      <c r="A279" s="13" t="s">
        <v>838</v>
      </c>
      <c r="B279" s="14" t="s">
        <v>811</v>
      </c>
      <c r="C279" s="14" t="s">
        <v>16</v>
      </c>
      <c r="D279" s="14" t="s">
        <v>842</v>
      </c>
      <c r="E279" s="15">
        <v>8600</v>
      </c>
      <c r="F279" s="14" t="s">
        <v>240</v>
      </c>
      <c r="G279" s="15" t="s">
        <v>24</v>
      </c>
      <c r="H279" s="16">
        <v>2675</v>
      </c>
    </row>
    <row r="280" spans="1:8" ht="27" customHeight="1">
      <c r="A280" s="30" t="s">
        <v>843</v>
      </c>
      <c r="B280" s="31" t="s">
        <v>43</v>
      </c>
      <c r="C280" s="31" t="s">
        <v>16</v>
      </c>
      <c r="D280" s="31" t="s">
        <v>844</v>
      </c>
      <c r="E280" s="32">
        <v>8050</v>
      </c>
      <c r="F280" s="31" t="s">
        <v>23</v>
      </c>
      <c r="G280" s="32" t="s">
        <v>24</v>
      </c>
      <c r="H280" s="33">
        <v>6897</v>
      </c>
    </row>
    <row r="281" spans="1:8" ht="27" customHeight="1">
      <c r="A281" s="13" t="s">
        <v>845</v>
      </c>
      <c r="B281" s="14" t="s">
        <v>846</v>
      </c>
      <c r="C281" s="14" t="s">
        <v>16</v>
      </c>
      <c r="D281" s="14" t="s">
        <v>847</v>
      </c>
      <c r="E281" s="15">
        <v>8305</v>
      </c>
      <c r="F281" s="14" t="s">
        <v>848</v>
      </c>
      <c r="G281" s="15" t="s">
        <v>24</v>
      </c>
      <c r="H281" s="16">
        <v>2462</v>
      </c>
    </row>
    <row r="282" spans="1:8" ht="27" customHeight="1">
      <c r="A282" s="30" t="s">
        <v>845</v>
      </c>
      <c r="B282" s="31" t="s">
        <v>337</v>
      </c>
      <c r="C282" s="31" t="s">
        <v>16</v>
      </c>
      <c r="D282" s="31" t="s">
        <v>849</v>
      </c>
      <c r="E282" s="32">
        <v>8303</v>
      </c>
      <c r="F282" s="31" t="s">
        <v>850</v>
      </c>
      <c r="G282" s="32" t="s">
        <v>24</v>
      </c>
      <c r="H282" s="33">
        <v>20882</v>
      </c>
    </row>
    <row r="283" spans="1:8" ht="27" customHeight="1">
      <c r="A283" s="13" t="s">
        <v>851</v>
      </c>
      <c r="B283" s="14" t="s">
        <v>333</v>
      </c>
      <c r="C283" s="14" t="s">
        <v>10</v>
      </c>
      <c r="D283" s="14" t="s">
        <v>852</v>
      </c>
      <c r="E283" s="15">
        <v>8803</v>
      </c>
      <c r="F283" s="14" t="s">
        <v>853</v>
      </c>
      <c r="G283" s="15" t="s">
        <v>24</v>
      </c>
      <c r="H283" s="16">
        <v>2655</v>
      </c>
    </row>
    <row r="284" spans="1:8" ht="27" customHeight="1">
      <c r="A284" s="30" t="s">
        <v>854</v>
      </c>
      <c r="B284" s="31" t="s">
        <v>39</v>
      </c>
      <c r="C284" s="31" t="s">
        <v>16</v>
      </c>
      <c r="D284" s="31" t="s">
        <v>855</v>
      </c>
      <c r="E284" s="32">
        <v>8820</v>
      </c>
      <c r="F284" s="31" t="s">
        <v>841</v>
      </c>
      <c r="G284" s="32" t="s">
        <v>24</v>
      </c>
      <c r="H284" s="33">
        <v>15428</v>
      </c>
    </row>
    <row r="285" spans="1:8" ht="27" customHeight="1">
      <c r="A285" s="13" t="s">
        <v>856</v>
      </c>
      <c r="B285" s="14" t="s">
        <v>208</v>
      </c>
      <c r="C285" s="14" t="s">
        <v>16</v>
      </c>
      <c r="D285" s="14" t="s">
        <v>857</v>
      </c>
      <c r="E285" s="15">
        <v>8036</v>
      </c>
      <c r="F285" s="14" t="s">
        <v>23</v>
      </c>
      <c r="G285" s="15" t="s">
        <v>24</v>
      </c>
      <c r="H285" s="16">
        <v>2276</v>
      </c>
    </row>
    <row r="286" spans="1:8" ht="27" customHeight="1">
      <c r="A286" s="30" t="s">
        <v>858</v>
      </c>
      <c r="B286" s="31" t="s">
        <v>859</v>
      </c>
      <c r="C286" s="31" t="s">
        <v>10</v>
      </c>
      <c r="D286" s="31" t="s">
        <v>860</v>
      </c>
      <c r="E286" s="32">
        <v>8902</v>
      </c>
      <c r="F286" s="31" t="s">
        <v>861</v>
      </c>
      <c r="G286" s="32" t="s">
        <v>24</v>
      </c>
      <c r="H286" s="33">
        <v>8537</v>
      </c>
    </row>
    <row r="287" spans="1:8" ht="27" customHeight="1">
      <c r="A287" s="13" t="s">
        <v>862</v>
      </c>
      <c r="B287" s="14" t="s">
        <v>104</v>
      </c>
      <c r="C287" s="14" t="s">
        <v>16</v>
      </c>
      <c r="D287" s="14" t="s">
        <v>863</v>
      </c>
      <c r="E287" s="15">
        <v>8010</v>
      </c>
      <c r="F287" s="14" t="s">
        <v>23</v>
      </c>
      <c r="G287" s="15" t="s">
        <v>24</v>
      </c>
      <c r="H287" s="16">
        <v>28351</v>
      </c>
    </row>
    <row r="288" spans="1:8" ht="27" customHeight="1">
      <c r="A288" s="30" t="s">
        <v>864</v>
      </c>
      <c r="B288" s="31" t="s">
        <v>211</v>
      </c>
      <c r="C288" s="31" t="s">
        <v>16</v>
      </c>
      <c r="D288" s="31" t="s">
        <v>865</v>
      </c>
      <c r="E288" s="32">
        <v>8603</v>
      </c>
      <c r="F288" s="31" t="s">
        <v>866</v>
      </c>
      <c r="G288" s="32" t="s">
        <v>24</v>
      </c>
      <c r="H288" s="33">
        <v>2896</v>
      </c>
    </row>
    <row r="289" spans="1:8" ht="27" customHeight="1">
      <c r="A289" s="13" t="s">
        <v>867</v>
      </c>
      <c r="B289" s="14" t="s">
        <v>868</v>
      </c>
      <c r="C289" s="14" t="s">
        <v>10</v>
      </c>
      <c r="D289" s="14" t="s">
        <v>869</v>
      </c>
      <c r="E289" s="15">
        <v>4104</v>
      </c>
      <c r="F289" s="14" t="s">
        <v>754</v>
      </c>
      <c r="G289" s="15" t="s">
        <v>400</v>
      </c>
      <c r="H289" s="16">
        <v>11536</v>
      </c>
    </row>
    <row r="290" spans="1:8" ht="27" customHeight="1">
      <c r="A290" s="30" t="s">
        <v>870</v>
      </c>
      <c r="B290" s="31" t="s">
        <v>871</v>
      </c>
      <c r="C290" s="31" t="s">
        <v>16</v>
      </c>
      <c r="D290" s="31" t="s">
        <v>872</v>
      </c>
      <c r="E290" s="32">
        <v>8810</v>
      </c>
      <c r="F290" s="31" t="s">
        <v>873</v>
      </c>
      <c r="G290" s="32" t="s">
        <v>24</v>
      </c>
      <c r="H290" s="33">
        <v>5702</v>
      </c>
    </row>
    <row r="291" spans="1:8" ht="27" customHeight="1">
      <c r="A291" s="13" t="s">
        <v>874</v>
      </c>
      <c r="B291" s="14" t="s">
        <v>875</v>
      </c>
      <c r="C291" s="14" t="s">
        <v>10</v>
      </c>
      <c r="D291" s="14" t="s">
        <v>876</v>
      </c>
      <c r="E291" s="15">
        <v>8152</v>
      </c>
      <c r="F291" s="14" t="s">
        <v>877</v>
      </c>
      <c r="G291" s="15" t="s">
        <v>24</v>
      </c>
      <c r="H291" s="16">
        <v>12484</v>
      </c>
    </row>
    <row r="292" spans="1:8" ht="27" customHeight="1">
      <c r="A292" s="30" t="s">
        <v>878</v>
      </c>
      <c r="B292" s="31" t="s">
        <v>879</v>
      </c>
      <c r="C292" s="31" t="s">
        <v>16</v>
      </c>
      <c r="D292" s="31" t="s">
        <v>880</v>
      </c>
      <c r="E292" s="32">
        <v>8152</v>
      </c>
      <c r="F292" s="31" t="s">
        <v>877</v>
      </c>
      <c r="G292" s="32" t="s">
        <v>24</v>
      </c>
      <c r="H292" s="33">
        <v>17954</v>
      </c>
    </row>
    <row r="293" spans="1:8" ht="27" customHeight="1">
      <c r="A293" s="13" t="s">
        <v>881</v>
      </c>
      <c r="B293" s="14" t="s">
        <v>43</v>
      </c>
      <c r="C293" s="14" t="s">
        <v>16</v>
      </c>
      <c r="D293" s="14" t="s">
        <v>882</v>
      </c>
      <c r="E293" s="15">
        <v>8953</v>
      </c>
      <c r="F293" s="14" t="s">
        <v>883</v>
      </c>
      <c r="G293" s="15" t="s">
        <v>24</v>
      </c>
      <c r="H293" s="16">
        <v>14265</v>
      </c>
    </row>
    <row r="294" spans="1:8" ht="27" customHeight="1">
      <c r="A294" s="30" t="s">
        <v>884</v>
      </c>
      <c r="B294" s="31" t="s">
        <v>355</v>
      </c>
      <c r="C294" s="31" t="s">
        <v>16</v>
      </c>
      <c r="D294" s="31" t="s">
        <v>885</v>
      </c>
      <c r="E294" s="32">
        <v>8050</v>
      </c>
      <c r="F294" s="31" t="s">
        <v>23</v>
      </c>
      <c r="G294" s="32" t="s">
        <v>24</v>
      </c>
      <c r="H294" s="33">
        <v>7801</v>
      </c>
    </row>
    <row r="295" spans="1:8" ht="27" customHeight="1">
      <c r="A295" s="13" t="s">
        <v>886</v>
      </c>
      <c r="B295" s="14" t="s">
        <v>887</v>
      </c>
      <c r="C295" s="14" t="s">
        <v>16</v>
      </c>
      <c r="D295" s="14" t="s">
        <v>888</v>
      </c>
      <c r="E295" s="15">
        <v>8027</v>
      </c>
      <c r="F295" s="14" t="s">
        <v>23</v>
      </c>
      <c r="G295" s="15" t="s">
        <v>24</v>
      </c>
      <c r="H295" s="16">
        <v>11591</v>
      </c>
    </row>
    <row r="296" spans="1:8" ht="27" customHeight="1">
      <c r="A296" s="30" t="s">
        <v>889</v>
      </c>
      <c r="B296" s="31" t="s">
        <v>890</v>
      </c>
      <c r="C296" s="31" t="s">
        <v>16</v>
      </c>
      <c r="D296" s="31" t="s">
        <v>891</v>
      </c>
      <c r="E296" s="32">
        <v>3007</v>
      </c>
      <c r="F296" s="31" t="s">
        <v>33</v>
      </c>
      <c r="G296" s="32" t="s">
        <v>34</v>
      </c>
      <c r="H296" s="33">
        <v>12655</v>
      </c>
    </row>
    <row r="297" spans="1:8" ht="27" customHeight="1">
      <c r="A297" s="13" t="s">
        <v>892</v>
      </c>
      <c r="B297" s="14" t="s">
        <v>211</v>
      </c>
      <c r="C297" s="14" t="s">
        <v>16</v>
      </c>
      <c r="D297" s="14" t="s">
        <v>893</v>
      </c>
      <c r="E297" s="15">
        <v>7000</v>
      </c>
      <c r="F297" s="14" t="s">
        <v>406</v>
      </c>
      <c r="G297" s="15" t="s">
        <v>407</v>
      </c>
      <c r="H297" s="16">
        <v>5696</v>
      </c>
    </row>
    <row r="298" spans="1:8" ht="27" customHeight="1">
      <c r="A298" s="30" t="s">
        <v>892</v>
      </c>
      <c r="B298" s="31" t="s">
        <v>894</v>
      </c>
      <c r="C298" s="31" t="s">
        <v>10</v>
      </c>
      <c r="D298" s="31" t="s">
        <v>895</v>
      </c>
      <c r="E298" s="32">
        <v>3600</v>
      </c>
      <c r="F298" s="31" t="s">
        <v>767</v>
      </c>
      <c r="G298" s="32" t="s">
        <v>34</v>
      </c>
      <c r="H298" s="33">
        <v>6913</v>
      </c>
    </row>
    <row r="299" spans="1:8" ht="27" customHeight="1">
      <c r="A299" s="13" t="s">
        <v>892</v>
      </c>
      <c r="B299" s="14" t="s">
        <v>176</v>
      </c>
      <c r="C299" s="14" t="s">
        <v>16</v>
      </c>
      <c r="D299" s="14" t="s">
        <v>896</v>
      </c>
      <c r="E299" s="15">
        <v>1725</v>
      </c>
      <c r="F299" s="14" t="s">
        <v>247</v>
      </c>
      <c r="G299" s="15" t="s">
        <v>50</v>
      </c>
      <c r="H299" s="16">
        <v>5066</v>
      </c>
    </row>
    <row r="300" spans="1:8" ht="27" customHeight="1">
      <c r="A300" s="30" t="s">
        <v>897</v>
      </c>
      <c r="B300" s="31" t="s">
        <v>202</v>
      </c>
      <c r="C300" s="31" t="s">
        <v>10</v>
      </c>
      <c r="D300" s="31" t="s">
        <v>738</v>
      </c>
      <c r="E300" s="32">
        <v>1712</v>
      </c>
      <c r="F300" s="31" t="s">
        <v>717</v>
      </c>
      <c r="G300" s="32" t="s">
        <v>50</v>
      </c>
      <c r="H300" s="33">
        <v>9541</v>
      </c>
    </row>
    <row r="301" spans="1:8" ht="27" customHeight="1">
      <c r="A301" s="13" t="s">
        <v>898</v>
      </c>
      <c r="B301" s="14" t="s">
        <v>899</v>
      </c>
      <c r="C301" s="14" t="s">
        <v>10</v>
      </c>
      <c r="D301" s="14" t="s">
        <v>900</v>
      </c>
      <c r="E301" s="15">
        <v>3185</v>
      </c>
      <c r="F301" s="14" t="s">
        <v>190</v>
      </c>
      <c r="G301" s="15" t="s">
        <v>50</v>
      </c>
      <c r="H301" s="16">
        <v>5513</v>
      </c>
    </row>
    <row r="302" spans="1:8" ht="27" customHeight="1">
      <c r="A302" s="30" t="s">
        <v>901</v>
      </c>
      <c r="B302" s="31" t="s">
        <v>463</v>
      </c>
      <c r="C302" s="31" t="s">
        <v>16</v>
      </c>
      <c r="D302" s="31" t="s">
        <v>902</v>
      </c>
      <c r="E302" s="32">
        <v>3185</v>
      </c>
      <c r="F302" s="31" t="s">
        <v>190</v>
      </c>
      <c r="G302" s="32" t="s">
        <v>50</v>
      </c>
      <c r="H302" s="33">
        <v>3446</v>
      </c>
    </row>
    <row r="303" spans="1:8" ht="27" customHeight="1">
      <c r="A303" s="13" t="s">
        <v>903</v>
      </c>
      <c r="B303" s="14" t="s">
        <v>769</v>
      </c>
      <c r="C303" s="14" t="s">
        <v>10</v>
      </c>
      <c r="D303" s="14" t="s">
        <v>904</v>
      </c>
      <c r="E303" s="15">
        <v>3185</v>
      </c>
      <c r="F303" s="14" t="s">
        <v>190</v>
      </c>
      <c r="G303" s="15" t="s">
        <v>50</v>
      </c>
      <c r="H303" s="16">
        <v>5691</v>
      </c>
    </row>
    <row r="304" spans="1:8" ht="27" customHeight="1">
      <c r="A304" s="30" t="s">
        <v>905</v>
      </c>
      <c r="B304" s="31" t="s">
        <v>906</v>
      </c>
      <c r="C304" s="31" t="s">
        <v>16</v>
      </c>
      <c r="D304" s="31" t="s">
        <v>907</v>
      </c>
      <c r="E304" s="32">
        <v>8005</v>
      </c>
      <c r="F304" s="31" t="s">
        <v>23</v>
      </c>
      <c r="G304" s="32" t="s">
        <v>24</v>
      </c>
      <c r="H304" s="33">
        <v>7956</v>
      </c>
    </row>
    <row r="305" spans="1:8" ht="27" customHeight="1">
      <c r="A305" s="13" t="s">
        <v>908</v>
      </c>
      <c r="B305" s="14" t="s">
        <v>15</v>
      </c>
      <c r="C305" s="14" t="s">
        <v>16</v>
      </c>
      <c r="D305" s="14" t="s">
        <v>909</v>
      </c>
      <c r="E305" s="15">
        <v>1701</v>
      </c>
      <c r="F305" s="14" t="s">
        <v>49</v>
      </c>
      <c r="G305" s="15" t="s">
        <v>50</v>
      </c>
      <c r="H305" s="16">
        <v>2631</v>
      </c>
    </row>
    <row r="306" spans="1:8" ht="27" customHeight="1">
      <c r="A306" s="30" t="s">
        <v>910</v>
      </c>
      <c r="B306" s="31" t="s">
        <v>911</v>
      </c>
      <c r="C306" s="31" t="s">
        <v>16</v>
      </c>
      <c r="D306" s="31" t="s">
        <v>912</v>
      </c>
      <c r="E306" s="32">
        <v>8620</v>
      </c>
      <c r="F306" s="31" t="s">
        <v>913</v>
      </c>
      <c r="G306" s="32" t="s">
        <v>24</v>
      </c>
      <c r="H306" s="33">
        <v>11834</v>
      </c>
    </row>
    <row r="307" spans="1:8" ht="27" customHeight="1">
      <c r="A307" s="13" t="s">
        <v>914</v>
      </c>
      <c r="B307" s="14" t="s">
        <v>585</v>
      </c>
      <c r="C307" s="14" t="s">
        <v>16</v>
      </c>
      <c r="D307" s="14" t="s">
        <v>430</v>
      </c>
      <c r="E307" s="15">
        <v>3001</v>
      </c>
      <c r="F307" s="14" t="s">
        <v>33</v>
      </c>
      <c r="G307" s="15" t="s">
        <v>34</v>
      </c>
      <c r="H307" s="16">
        <v>2618</v>
      </c>
    </row>
    <row r="308" spans="1:8" ht="27" customHeight="1">
      <c r="A308" s="30" t="s">
        <v>915</v>
      </c>
      <c r="B308" s="31" t="s">
        <v>916</v>
      </c>
      <c r="C308" s="31" t="s">
        <v>10</v>
      </c>
      <c r="D308" s="31" t="s">
        <v>427</v>
      </c>
      <c r="E308" s="32">
        <v>8021</v>
      </c>
      <c r="F308" s="31" t="s">
        <v>23</v>
      </c>
      <c r="G308" s="32" t="s">
        <v>24</v>
      </c>
      <c r="H308" s="33">
        <v>2563</v>
      </c>
    </row>
    <row r="309" spans="1:8" ht="27" customHeight="1">
      <c r="A309" s="13" t="s">
        <v>917</v>
      </c>
      <c r="B309" s="14" t="s">
        <v>355</v>
      </c>
      <c r="C309" s="14" t="s">
        <v>16</v>
      </c>
      <c r="D309" s="14" t="s">
        <v>918</v>
      </c>
      <c r="E309" s="15">
        <v>6331</v>
      </c>
      <c r="F309" s="14" t="s">
        <v>12</v>
      </c>
      <c r="G309" s="15" t="s">
        <v>13</v>
      </c>
      <c r="H309" s="16">
        <v>4950</v>
      </c>
    </row>
    <row r="310" spans="1:8" ht="27" customHeight="1">
      <c r="A310" s="30" t="s">
        <v>919</v>
      </c>
      <c r="B310" s="31" t="s">
        <v>706</v>
      </c>
      <c r="C310" s="31" t="s">
        <v>10</v>
      </c>
      <c r="D310" s="31" t="s">
        <v>920</v>
      </c>
      <c r="E310" s="32">
        <v>3177</v>
      </c>
      <c r="F310" s="31" t="s">
        <v>921</v>
      </c>
      <c r="G310" s="32" t="s">
        <v>34</v>
      </c>
      <c r="H310" s="33">
        <v>3351</v>
      </c>
    </row>
    <row r="311" spans="1:8" ht="27" customHeight="1">
      <c r="A311" s="13" t="s">
        <v>922</v>
      </c>
      <c r="B311" s="14" t="s">
        <v>923</v>
      </c>
      <c r="C311" s="14" t="s">
        <v>16</v>
      </c>
      <c r="D311" s="14" t="s">
        <v>924</v>
      </c>
      <c r="E311" s="15">
        <v>3185</v>
      </c>
      <c r="F311" s="14" t="s">
        <v>190</v>
      </c>
      <c r="G311" s="15" t="s">
        <v>50</v>
      </c>
      <c r="H311" s="16">
        <v>5680</v>
      </c>
    </row>
    <row r="312" spans="1:8" ht="27" customHeight="1">
      <c r="A312" s="30" t="s">
        <v>925</v>
      </c>
      <c r="B312" s="31" t="s">
        <v>355</v>
      </c>
      <c r="C312" s="31" t="s">
        <v>16</v>
      </c>
      <c r="D312" s="31" t="s">
        <v>75</v>
      </c>
      <c r="E312" s="32">
        <v>8400</v>
      </c>
      <c r="F312" s="31" t="s">
        <v>76</v>
      </c>
      <c r="G312" s="32" t="s">
        <v>24</v>
      </c>
      <c r="H312" s="33">
        <v>13516</v>
      </c>
    </row>
    <row r="313" spans="1:8" ht="27" customHeight="1">
      <c r="A313" s="13" t="s">
        <v>926</v>
      </c>
      <c r="B313" s="14" t="s">
        <v>927</v>
      </c>
      <c r="C313" s="14" t="s">
        <v>10</v>
      </c>
      <c r="D313" s="14" t="s">
        <v>928</v>
      </c>
      <c r="E313" s="15">
        <v>8280</v>
      </c>
      <c r="F313" s="14" t="s">
        <v>220</v>
      </c>
      <c r="G313" s="15" t="s">
        <v>221</v>
      </c>
      <c r="H313" s="16">
        <v>2502</v>
      </c>
    </row>
    <row r="314" spans="1:8" ht="27" customHeight="1">
      <c r="A314" s="30" t="s">
        <v>929</v>
      </c>
      <c r="B314" s="31" t="s">
        <v>68</v>
      </c>
      <c r="C314" s="31" t="s">
        <v>16</v>
      </c>
      <c r="D314" s="31" t="s">
        <v>930</v>
      </c>
      <c r="E314" s="32">
        <v>4226</v>
      </c>
      <c r="F314" s="31" t="s">
        <v>931</v>
      </c>
      <c r="G314" s="32" t="s">
        <v>114</v>
      </c>
      <c r="H314" s="33">
        <v>9454</v>
      </c>
    </row>
    <row r="315" spans="1:8" ht="27" customHeight="1">
      <c r="A315" s="13" t="s">
        <v>929</v>
      </c>
      <c r="B315" s="14" t="s">
        <v>932</v>
      </c>
      <c r="C315" s="14" t="s">
        <v>16</v>
      </c>
      <c r="D315" s="14" t="s">
        <v>933</v>
      </c>
      <c r="E315" s="15">
        <v>6003</v>
      </c>
      <c r="F315" s="14" t="s">
        <v>18</v>
      </c>
      <c r="G315" s="15" t="s">
        <v>19</v>
      </c>
      <c r="H315" s="16">
        <v>8269</v>
      </c>
    </row>
    <row r="316" spans="1:8" ht="27" customHeight="1">
      <c r="A316" s="30" t="s">
        <v>929</v>
      </c>
      <c r="B316" s="31" t="s">
        <v>934</v>
      </c>
      <c r="C316" s="31" t="s">
        <v>16</v>
      </c>
      <c r="D316" s="31" t="s">
        <v>935</v>
      </c>
      <c r="E316" s="32">
        <v>7260</v>
      </c>
      <c r="F316" s="31" t="s">
        <v>936</v>
      </c>
      <c r="G316" s="32" t="s">
        <v>407</v>
      </c>
      <c r="H316" s="33">
        <v>19536</v>
      </c>
    </row>
    <row r="317" spans="1:8" ht="27" customHeight="1">
      <c r="A317" s="13" t="s">
        <v>937</v>
      </c>
      <c r="B317" s="14" t="s">
        <v>938</v>
      </c>
      <c r="C317" s="14" t="s">
        <v>16</v>
      </c>
      <c r="D317" s="14" t="s">
        <v>939</v>
      </c>
      <c r="E317" s="15">
        <v>8037</v>
      </c>
      <c r="F317" s="14" t="s">
        <v>23</v>
      </c>
      <c r="G317" s="15" t="s">
        <v>24</v>
      </c>
      <c r="H317" s="16">
        <v>17098</v>
      </c>
    </row>
    <row r="318" spans="1:8" ht="27" customHeight="1">
      <c r="A318" s="30" t="s">
        <v>940</v>
      </c>
      <c r="B318" s="31" t="s">
        <v>941</v>
      </c>
      <c r="C318" s="31" t="s">
        <v>16</v>
      </c>
      <c r="D318" s="31" t="s">
        <v>942</v>
      </c>
      <c r="E318" s="32">
        <v>4123</v>
      </c>
      <c r="F318" s="31" t="s">
        <v>943</v>
      </c>
      <c r="G318" s="32" t="s">
        <v>400</v>
      </c>
      <c r="H318" s="33">
        <v>2501</v>
      </c>
    </row>
    <row r="319" spans="1:8" ht="27" customHeight="1">
      <c r="A319" s="13" t="s">
        <v>940</v>
      </c>
      <c r="B319" s="14" t="s">
        <v>944</v>
      </c>
      <c r="C319" s="14" t="s">
        <v>16</v>
      </c>
      <c r="D319" s="14" t="s">
        <v>945</v>
      </c>
      <c r="E319" s="15">
        <v>3235</v>
      </c>
      <c r="F319" s="14" t="s">
        <v>946</v>
      </c>
      <c r="G319" s="15" t="s">
        <v>34</v>
      </c>
      <c r="H319" s="16">
        <v>2481</v>
      </c>
    </row>
    <row r="320" spans="1:8" ht="27" customHeight="1">
      <c r="A320" s="30" t="s">
        <v>947</v>
      </c>
      <c r="B320" s="31" t="s">
        <v>496</v>
      </c>
      <c r="C320" s="31" t="s">
        <v>10</v>
      </c>
      <c r="D320" s="31" t="s">
        <v>948</v>
      </c>
      <c r="E320" s="32">
        <v>2000</v>
      </c>
      <c r="F320" s="31" t="s">
        <v>298</v>
      </c>
      <c r="G320" s="32" t="s">
        <v>144</v>
      </c>
      <c r="H320" s="33">
        <v>3313</v>
      </c>
    </row>
    <row r="321" spans="1:8" ht="27" customHeight="1">
      <c r="A321" s="13" t="s">
        <v>949</v>
      </c>
      <c r="B321" s="14" t="s">
        <v>950</v>
      </c>
      <c r="C321" s="14" t="s">
        <v>16</v>
      </c>
      <c r="D321" s="14" t="s">
        <v>951</v>
      </c>
      <c r="E321" s="15">
        <v>1207</v>
      </c>
      <c r="F321" s="14" t="s">
        <v>225</v>
      </c>
      <c r="G321" s="15" t="s">
        <v>131</v>
      </c>
      <c r="H321" s="16">
        <v>14760</v>
      </c>
    </row>
    <row r="322" spans="1:8" ht="27" customHeight="1">
      <c r="A322" s="30" t="s">
        <v>952</v>
      </c>
      <c r="B322" s="31" t="s">
        <v>604</v>
      </c>
      <c r="C322" s="31" t="s">
        <v>16</v>
      </c>
      <c r="D322" s="31" t="s">
        <v>953</v>
      </c>
      <c r="E322" s="32">
        <v>2726</v>
      </c>
      <c r="F322" s="31" t="s">
        <v>954</v>
      </c>
      <c r="G322" s="32" t="s">
        <v>955</v>
      </c>
      <c r="H322" s="33">
        <v>15712</v>
      </c>
    </row>
    <row r="323" spans="1:8" ht="27" customHeight="1">
      <c r="A323" s="13" t="s">
        <v>956</v>
      </c>
      <c r="B323" s="14" t="s">
        <v>610</v>
      </c>
      <c r="C323" s="14" t="s">
        <v>16</v>
      </c>
      <c r="D323" s="14" t="s">
        <v>957</v>
      </c>
      <c r="E323" s="15">
        <v>1700</v>
      </c>
      <c r="F323" s="14" t="s">
        <v>49</v>
      </c>
      <c r="G323" s="15" t="s">
        <v>50</v>
      </c>
      <c r="H323" s="16">
        <v>20319</v>
      </c>
    </row>
    <row r="324" spans="1:8" ht="27" customHeight="1">
      <c r="A324" s="30" t="s">
        <v>958</v>
      </c>
      <c r="B324" s="31" t="s">
        <v>429</v>
      </c>
      <c r="C324" s="31" t="s">
        <v>10</v>
      </c>
      <c r="D324" s="31" t="s">
        <v>948</v>
      </c>
      <c r="E324" s="32">
        <v>1000</v>
      </c>
      <c r="F324" s="31" t="s">
        <v>279</v>
      </c>
      <c r="G324" s="32" t="s">
        <v>156</v>
      </c>
      <c r="H324" s="33">
        <v>4018</v>
      </c>
    </row>
    <row r="325" spans="1:8" ht="27" customHeight="1">
      <c r="A325" s="13" t="s">
        <v>959</v>
      </c>
      <c r="B325" s="14" t="s">
        <v>960</v>
      </c>
      <c r="C325" s="14" t="s">
        <v>10</v>
      </c>
      <c r="D325" s="14" t="s">
        <v>11</v>
      </c>
      <c r="E325" s="15">
        <v>6331</v>
      </c>
      <c r="F325" s="14" t="s">
        <v>12</v>
      </c>
      <c r="G325" s="15" t="s">
        <v>13</v>
      </c>
      <c r="H325" s="16">
        <v>17935</v>
      </c>
    </row>
    <row r="326" spans="1:8" ht="27" customHeight="1">
      <c r="A326" s="30" t="s">
        <v>961</v>
      </c>
      <c r="B326" s="31" t="s">
        <v>962</v>
      </c>
      <c r="C326" s="31" t="s">
        <v>16</v>
      </c>
      <c r="D326" s="31" t="s">
        <v>197</v>
      </c>
      <c r="E326" s="32">
        <v>1700</v>
      </c>
      <c r="F326" s="31" t="s">
        <v>49</v>
      </c>
      <c r="G326" s="32" t="s">
        <v>50</v>
      </c>
      <c r="H326" s="33">
        <v>5641</v>
      </c>
    </row>
    <row r="327" spans="1:8" ht="27" customHeight="1">
      <c r="A327" s="13" t="s">
        <v>963</v>
      </c>
      <c r="B327" s="14" t="s">
        <v>964</v>
      </c>
      <c r="C327" s="14" t="s">
        <v>16</v>
      </c>
      <c r="D327" s="14" t="s">
        <v>965</v>
      </c>
      <c r="E327" s="15">
        <v>5303</v>
      </c>
      <c r="F327" s="14" t="s">
        <v>966</v>
      </c>
      <c r="G327" s="15" t="s">
        <v>29</v>
      </c>
      <c r="H327" s="16">
        <v>2400</v>
      </c>
    </row>
    <row r="328" spans="1:8" ht="27" customHeight="1">
      <c r="A328" s="30" t="s">
        <v>967</v>
      </c>
      <c r="B328" s="31" t="s">
        <v>646</v>
      </c>
      <c r="C328" s="31" t="s">
        <v>16</v>
      </c>
      <c r="D328" s="31" t="s">
        <v>968</v>
      </c>
      <c r="E328" s="32">
        <v>3175</v>
      </c>
      <c r="F328" s="31" t="s">
        <v>969</v>
      </c>
      <c r="G328" s="32" t="s">
        <v>50</v>
      </c>
      <c r="H328" s="33">
        <v>13546</v>
      </c>
    </row>
    <row r="329" spans="1:8" ht="27" customHeight="1">
      <c r="A329" s="13" t="s">
        <v>970</v>
      </c>
      <c r="B329" s="14" t="s">
        <v>26</v>
      </c>
      <c r="C329" s="14" t="s">
        <v>16</v>
      </c>
      <c r="D329" s="14" t="s">
        <v>971</v>
      </c>
      <c r="E329" s="15">
        <v>8006</v>
      </c>
      <c r="F329" s="14" t="s">
        <v>23</v>
      </c>
      <c r="G329" s="15" t="s">
        <v>24</v>
      </c>
      <c r="H329" s="16">
        <v>6402</v>
      </c>
    </row>
    <row r="330" spans="1:8" ht="27" customHeight="1">
      <c r="A330" s="30" t="s">
        <v>972</v>
      </c>
      <c r="B330" s="31" t="s">
        <v>429</v>
      </c>
      <c r="C330" s="31" t="s">
        <v>16</v>
      </c>
      <c r="D330" s="31" t="s">
        <v>973</v>
      </c>
      <c r="E330" s="32">
        <v>3011</v>
      </c>
      <c r="F330" s="31" t="s">
        <v>33</v>
      </c>
      <c r="G330" s="32" t="s">
        <v>34</v>
      </c>
      <c r="H330" s="33">
        <v>2400</v>
      </c>
    </row>
    <row r="331" spans="1:8" ht="27" customHeight="1">
      <c r="A331" s="13" t="s">
        <v>974</v>
      </c>
      <c r="B331" s="14" t="s">
        <v>394</v>
      </c>
      <c r="C331" s="14" t="s">
        <v>16</v>
      </c>
      <c r="D331" s="14" t="s">
        <v>975</v>
      </c>
      <c r="E331" s="15">
        <v>1700</v>
      </c>
      <c r="F331" s="14" t="s">
        <v>49</v>
      </c>
      <c r="G331" s="15" t="s">
        <v>50</v>
      </c>
      <c r="H331" s="16">
        <v>4941</v>
      </c>
    </row>
    <row r="332" spans="1:8" ht="27" customHeight="1">
      <c r="A332" s="30" t="s">
        <v>976</v>
      </c>
      <c r="B332" s="31" t="s">
        <v>355</v>
      </c>
      <c r="C332" s="31" t="s">
        <v>16</v>
      </c>
      <c r="D332" s="31" t="s">
        <v>977</v>
      </c>
      <c r="E332" s="32">
        <v>1752</v>
      </c>
      <c r="F332" s="31" t="s">
        <v>122</v>
      </c>
      <c r="G332" s="32" t="s">
        <v>50</v>
      </c>
      <c r="H332" s="33">
        <v>4981</v>
      </c>
    </row>
    <row r="333" spans="1:8" ht="27" customHeight="1">
      <c r="A333" s="13" t="s">
        <v>978</v>
      </c>
      <c r="B333" s="14" t="s">
        <v>429</v>
      </c>
      <c r="C333" s="14" t="s">
        <v>16</v>
      </c>
      <c r="D333" s="14" t="s">
        <v>979</v>
      </c>
      <c r="E333" s="15">
        <v>1701</v>
      </c>
      <c r="F333" s="14" t="s">
        <v>49</v>
      </c>
      <c r="G333" s="15" t="s">
        <v>50</v>
      </c>
      <c r="H333" s="16">
        <v>16253</v>
      </c>
    </row>
    <row r="334" spans="1:8" ht="27" customHeight="1">
      <c r="A334" s="30" t="s">
        <v>978</v>
      </c>
      <c r="B334" s="31" t="s">
        <v>980</v>
      </c>
      <c r="C334" s="31" t="s">
        <v>10</v>
      </c>
      <c r="D334" s="31" t="s">
        <v>981</v>
      </c>
      <c r="E334" s="32">
        <v>5034</v>
      </c>
      <c r="F334" s="31" t="s">
        <v>982</v>
      </c>
      <c r="G334" s="32" t="s">
        <v>29</v>
      </c>
      <c r="H334" s="33">
        <v>4875</v>
      </c>
    </row>
    <row r="335" spans="1:8" ht="27" customHeight="1">
      <c r="A335" s="13" t="s">
        <v>983</v>
      </c>
      <c r="B335" s="14" t="s">
        <v>984</v>
      </c>
      <c r="C335" s="14" t="s">
        <v>16</v>
      </c>
      <c r="D335" s="14" t="s">
        <v>759</v>
      </c>
      <c r="E335" s="15">
        <v>3001</v>
      </c>
      <c r="F335" s="14" t="s">
        <v>33</v>
      </c>
      <c r="G335" s="15" t="s">
        <v>34</v>
      </c>
      <c r="H335" s="16">
        <v>20135</v>
      </c>
    </row>
    <row r="336" spans="1:8" ht="27" customHeight="1">
      <c r="A336" s="30" t="s">
        <v>985</v>
      </c>
      <c r="B336" s="31" t="s">
        <v>43</v>
      </c>
      <c r="C336" s="31" t="s">
        <v>16</v>
      </c>
      <c r="D336" s="31" t="s">
        <v>986</v>
      </c>
      <c r="E336" s="32">
        <v>1700</v>
      </c>
      <c r="F336" s="31" t="s">
        <v>49</v>
      </c>
      <c r="G336" s="32" t="s">
        <v>50</v>
      </c>
      <c r="H336" s="33">
        <v>10603</v>
      </c>
    </row>
    <row r="337" spans="1:8" ht="27" customHeight="1">
      <c r="A337" s="13" t="s">
        <v>985</v>
      </c>
      <c r="B337" s="14" t="s">
        <v>364</v>
      </c>
      <c r="C337" s="14" t="s">
        <v>16</v>
      </c>
      <c r="D337" s="14" t="s">
        <v>987</v>
      </c>
      <c r="E337" s="15">
        <v>2540</v>
      </c>
      <c r="F337" s="14" t="s">
        <v>988</v>
      </c>
      <c r="G337" s="15" t="s">
        <v>114</v>
      </c>
      <c r="H337" s="16">
        <v>4601</v>
      </c>
    </row>
    <row r="338" spans="1:8" ht="27" customHeight="1">
      <c r="A338" s="30" t="s">
        <v>989</v>
      </c>
      <c r="B338" s="31" t="s">
        <v>43</v>
      </c>
      <c r="C338" s="31" t="s">
        <v>16</v>
      </c>
      <c r="D338" s="31" t="s">
        <v>427</v>
      </c>
      <c r="E338" s="32">
        <v>8036</v>
      </c>
      <c r="F338" s="31" t="s">
        <v>23</v>
      </c>
      <c r="G338" s="32" t="s">
        <v>24</v>
      </c>
      <c r="H338" s="33">
        <v>11342</v>
      </c>
    </row>
    <row r="339" spans="1:8" ht="27" customHeight="1">
      <c r="A339" s="13" t="s">
        <v>990</v>
      </c>
      <c r="B339" s="14" t="s">
        <v>846</v>
      </c>
      <c r="C339" s="14" t="s">
        <v>16</v>
      </c>
      <c r="D339" s="14" t="s">
        <v>427</v>
      </c>
      <c r="E339" s="15">
        <v>3001</v>
      </c>
      <c r="F339" s="14" t="s">
        <v>33</v>
      </c>
      <c r="G339" s="15" t="s">
        <v>34</v>
      </c>
      <c r="H339" s="16">
        <v>10856</v>
      </c>
    </row>
    <row r="340" spans="1:8" ht="27" customHeight="1">
      <c r="A340" s="30" t="s">
        <v>991</v>
      </c>
      <c r="B340" s="31" t="s">
        <v>323</v>
      </c>
      <c r="C340" s="31" t="s">
        <v>16</v>
      </c>
      <c r="D340" s="31" t="s">
        <v>992</v>
      </c>
      <c r="E340" s="32">
        <v>3510</v>
      </c>
      <c r="F340" s="31" t="s">
        <v>993</v>
      </c>
      <c r="G340" s="32" t="s">
        <v>34</v>
      </c>
      <c r="H340" s="33">
        <v>9365</v>
      </c>
    </row>
    <row r="341" spans="1:8" ht="27" customHeight="1">
      <c r="A341" s="13" t="s">
        <v>994</v>
      </c>
      <c r="B341" s="14" t="s">
        <v>31</v>
      </c>
      <c r="C341" s="14" t="s">
        <v>16</v>
      </c>
      <c r="D341" s="14" t="s">
        <v>842</v>
      </c>
      <c r="E341" s="15">
        <v>8600</v>
      </c>
      <c r="F341" s="14" t="s">
        <v>240</v>
      </c>
      <c r="G341" s="15" t="s">
        <v>24</v>
      </c>
      <c r="H341" s="16">
        <v>18968</v>
      </c>
    </row>
    <row r="342" spans="1:8" ht="27" customHeight="1">
      <c r="A342" s="30" t="s">
        <v>995</v>
      </c>
      <c r="B342" s="31" t="s">
        <v>996</v>
      </c>
      <c r="C342" s="31" t="s">
        <v>16</v>
      </c>
      <c r="D342" s="31" t="s">
        <v>997</v>
      </c>
      <c r="E342" s="32">
        <v>3006</v>
      </c>
      <c r="F342" s="31" t="s">
        <v>33</v>
      </c>
      <c r="G342" s="32" t="s">
        <v>34</v>
      </c>
      <c r="H342" s="33">
        <v>2355</v>
      </c>
    </row>
    <row r="343" spans="1:8" ht="27" customHeight="1">
      <c r="A343" s="13" t="s">
        <v>998</v>
      </c>
      <c r="B343" s="14" t="s">
        <v>68</v>
      </c>
      <c r="C343" s="14" t="s">
        <v>16</v>
      </c>
      <c r="D343" s="14" t="s">
        <v>999</v>
      </c>
      <c r="E343" s="15">
        <v>8422</v>
      </c>
      <c r="F343" s="14" t="s">
        <v>1000</v>
      </c>
      <c r="G343" s="15" t="s">
        <v>24</v>
      </c>
      <c r="H343" s="16">
        <v>2338</v>
      </c>
    </row>
    <row r="344" spans="1:8" ht="27" customHeight="1">
      <c r="A344" s="30" t="s">
        <v>998</v>
      </c>
      <c r="B344" s="31" t="s">
        <v>1001</v>
      </c>
      <c r="C344" s="31" t="s">
        <v>16</v>
      </c>
      <c r="D344" s="31" t="s">
        <v>1002</v>
      </c>
      <c r="E344" s="32">
        <v>8311</v>
      </c>
      <c r="F344" s="31" t="s">
        <v>1003</v>
      </c>
      <c r="G344" s="32" t="s">
        <v>24</v>
      </c>
      <c r="H344" s="33">
        <v>2125</v>
      </c>
    </row>
    <row r="345" spans="1:8" ht="27" customHeight="1">
      <c r="A345" s="13" t="s">
        <v>1004</v>
      </c>
      <c r="B345" s="14" t="s">
        <v>1005</v>
      </c>
      <c r="C345" s="14" t="s">
        <v>16</v>
      </c>
      <c r="D345" s="14" t="s">
        <v>1006</v>
      </c>
      <c r="E345" s="15">
        <v>8353</v>
      </c>
      <c r="F345" s="14" t="s">
        <v>1007</v>
      </c>
      <c r="G345" s="15" t="s">
        <v>24</v>
      </c>
      <c r="H345" s="16">
        <v>10247</v>
      </c>
    </row>
    <row r="346" spans="1:8" ht="27" customHeight="1">
      <c r="A346" s="30" t="s">
        <v>1008</v>
      </c>
      <c r="B346" s="31" t="s">
        <v>43</v>
      </c>
      <c r="C346" s="31" t="s">
        <v>16</v>
      </c>
      <c r="D346" s="31" t="s">
        <v>1009</v>
      </c>
      <c r="E346" s="32">
        <v>8544</v>
      </c>
      <c r="F346" s="31" t="s">
        <v>1010</v>
      </c>
      <c r="G346" s="32" t="s">
        <v>24</v>
      </c>
      <c r="H346" s="33">
        <v>10108</v>
      </c>
    </row>
    <row r="347" spans="1:8" ht="27" customHeight="1">
      <c r="A347" s="13" t="s">
        <v>1011</v>
      </c>
      <c r="B347" s="14" t="s">
        <v>818</v>
      </c>
      <c r="C347" s="14" t="s">
        <v>16</v>
      </c>
      <c r="D347" s="14" t="s">
        <v>427</v>
      </c>
      <c r="E347" s="15">
        <v>3003</v>
      </c>
      <c r="F347" s="14" t="s">
        <v>33</v>
      </c>
      <c r="G347" s="15" t="s">
        <v>34</v>
      </c>
      <c r="H347" s="16">
        <v>15371</v>
      </c>
    </row>
    <row r="348" spans="1:8" ht="27" customHeight="1">
      <c r="A348" s="30" t="s">
        <v>1012</v>
      </c>
      <c r="B348" s="31" t="s">
        <v>1013</v>
      </c>
      <c r="C348" s="31" t="s">
        <v>16</v>
      </c>
      <c r="D348" s="31" t="s">
        <v>1014</v>
      </c>
      <c r="E348" s="32">
        <v>8307</v>
      </c>
      <c r="F348" s="31" t="s">
        <v>1015</v>
      </c>
      <c r="G348" s="32" t="s">
        <v>24</v>
      </c>
      <c r="H348" s="33">
        <v>11902</v>
      </c>
    </row>
    <row r="349" spans="1:8" ht="27" customHeight="1">
      <c r="A349" s="13" t="s">
        <v>1016</v>
      </c>
      <c r="B349" s="14" t="s">
        <v>43</v>
      </c>
      <c r="C349" s="14" t="s">
        <v>16</v>
      </c>
      <c r="D349" s="14" t="s">
        <v>1017</v>
      </c>
      <c r="E349" s="15">
        <v>3176</v>
      </c>
      <c r="F349" s="14" t="s">
        <v>1018</v>
      </c>
      <c r="G349" s="15" t="s">
        <v>34</v>
      </c>
      <c r="H349" s="16">
        <v>13042</v>
      </c>
    </row>
    <row r="350" spans="1:8" ht="27" customHeight="1">
      <c r="A350" s="30" t="s">
        <v>1016</v>
      </c>
      <c r="B350" s="31" t="s">
        <v>1019</v>
      </c>
      <c r="C350" s="31" t="s">
        <v>10</v>
      </c>
      <c r="D350" s="31" t="s">
        <v>1020</v>
      </c>
      <c r="E350" s="32">
        <v>1705</v>
      </c>
      <c r="F350" s="31" t="s">
        <v>49</v>
      </c>
      <c r="G350" s="32" t="s">
        <v>50</v>
      </c>
      <c r="H350" s="33">
        <v>4245</v>
      </c>
    </row>
    <row r="351" spans="1:8" ht="27" customHeight="1">
      <c r="A351" s="13" t="s">
        <v>1016</v>
      </c>
      <c r="B351" s="14" t="s">
        <v>1021</v>
      </c>
      <c r="C351" s="14" t="s">
        <v>16</v>
      </c>
      <c r="D351" s="14" t="s">
        <v>27</v>
      </c>
      <c r="E351" s="15">
        <v>8957</v>
      </c>
      <c r="F351" s="14" t="s">
        <v>28</v>
      </c>
      <c r="G351" s="15" t="s">
        <v>29</v>
      </c>
      <c r="H351" s="16">
        <v>11198</v>
      </c>
    </row>
    <row r="352" spans="1:8" ht="27" customHeight="1">
      <c r="A352" s="30" t="s">
        <v>1016</v>
      </c>
      <c r="B352" s="31" t="s">
        <v>95</v>
      </c>
      <c r="C352" s="31" t="s">
        <v>16</v>
      </c>
      <c r="D352" s="31" t="s">
        <v>1022</v>
      </c>
      <c r="E352" s="32">
        <v>4600</v>
      </c>
      <c r="F352" s="31" t="s">
        <v>1023</v>
      </c>
      <c r="G352" s="32" t="s">
        <v>114</v>
      </c>
      <c r="H352" s="33">
        <v>20479</v>
      </c>
    </row>
    <row r="353" spans="1:8" ht="27" customHeight="1">
      <c r="A353" s="13" t="s">
        <v>1024</v>
      </c>
      <c r="B353" s="14" t="s">
        <v>1025</v>
      </c>
      <c r="C353" s="14" t="s">
        <v>16</v>
      </c>
      <c r="D353" s="14" t="s">
        <v>1026</v>
      </c>
      <c r="E353" s="15">
        <v>4053</v>
      </c>
      <c r="F353" s="14" t="s">
        <v>92</v>
      </c>
      <c r="G353" s="15" t="s">
        <v>93</v>
      </c>
      <c r="H353" s="16">
        <v>20916</v>
      </c>
    </row>
    <row r="354" spans="1:8" ht="27" customHeight="1">
      <c r="A354" s="30" t="s">
        <v>1027</v>
      </c>
      <c r="B354" s="31" t="s">
        <v>205</v>
      </c>
      <c r="C354" s="31" t="s">
        <v>16</v>
      </c>
      <c r="D354" s="31" t="s">
        <v>842</v>
      </c>
      <c r="E354" s="32">
        <v>8600</v>
      </c>
      <c r="F354" s="31" t="s">
        <v>240</v>
      </c>
      <c r="G354" s="32" t="s">
        <v>24</v>
      </c>
      <c r="H354" s="33">
        <v>1755</v>
      </c>
    </row>
    <row r="355" spans="1:8" ht="27" customHeight="1">
      <c r="A355" s="13" t="s">
        <v>1028</v>
      </c>
      <c r="B355" s="14" t="s">
        <v>1029</v>
      </c>
      <c r="C355" s="14" t="s">
        <v>16</v>
      </c>
      <c r="D355" s="14" t="s">
        <v>1030</v>
      </c>
      <c r="E355" s="15">
        <v>1268</v>
      </c>
      <c r="F355" s="14" t="s">
        <v>1031</v>
      </c>
      <c r="G355" s="15" t="s">
        <v>156</v>
      </c>
      <c r="H355" s="16">
        <v>2814</v>
      </c>
    </row>
    <row r="356" spans="1:8" ht="27" customHeight="1">
      <c r="A356" s="30" t="s">
        <v>1032</v>
      </c>
      <c r="B356" s="31" t="s">
        <v>1033</v>
      </c>
      <c r="C356" s="31" t="s">
        <v>10</v>
      </c>
      <c r="D356" s="31" t="s">
        <v>1034</v>
      </c>
      <c r="E356" s="32">
        <v>2058</v>
      </c>
      <c r="F356" s="31" t="s">
        <v>1035</v>
      </c>
      <c r="G356" s="32" t="s">
        <v>144</v>
      </c>
      <c r="H356" s="33">
        <v>13880</v>
      </c>
    </row>
    <row r="357" spans="1:8" ht="27" customHeight="1">
      <c r="A357" s="13" t="s">
        <v>1036</v>
      </c>
      <c r="B357" s="14" t="s">
        <v>355</v>
      </c>
      <c r="C357" s="14" t="s">
        <v>16</v>
      </c>
      <c r="D357" s="14" t="s">
        <v>1037</v>
      </c>
      <c r="E357" s="15">
        <v>3001</v>
      </c>
      <c r="F357" s="14" t="s">
        <v>33</v>
      </c>
      <c r="G357" s="15" t="s">
        <v>34</v>
      </c>
      <c r="H357" s="16">
        <v>454505</v>
      </c>
    </row>
    <row r="358" spans="1:8" ht="27" customHeight="1">
      <c r="A358" s="30" t="s">
        <v>1036</v>
      </c>
      <c r="B358" s="31" t="s">
        <v>199</v>
      </c>
      <c r="C358" s="31" t="s">
        <v>16</v>
      </c>
      <c r="D358" s="31" t="s">
        <v>1038</v>
      </c>
      <c r="E358" s="32">
        <v>6314</v>
      </c>
      <c r="F358" s="31" t="s">
        <v>1039</v>
      </c>
      <c r="G358" s="32" t="s">
        <v>13</v>
      </c>
      <c r="H358" s="33">
        <v>9123</v>
      </c>
    </row>
    <row r="359" spans="1:8" ht="27" customHeight="1">
      <c r="A359" s="13" t="s">
        <v>1040</v>
      </c>
      <c r="B359" s="14" t="s">
        <v>1041</v>
      </c>
      <c r="C359" s="14" t="s">
        <v>10</v>
      </c>
      <c r="D359" s="14" t="s">
        <v>1042</v>
      </c>
      <c r="E359" s="15">
        <v>3053</v>
      </c>
      <c r="F359" s="14" t="s">
        <v>1043</v>
      </c>
      <c r="G359" s="15" t="s">
        <v>34</v>
      </c>
      <c r="H359" s="16">
        <v>1662</v>
      </c>
    </row>
    <row r="360" spans="1:8" ht="27" customHeight="1">
      <c r="A360" s="30" t="s">
        <v>1040</v>
      </c>
      <c r="B360" s="31" t="s">
        <v>104</v>
      </c>
      <c r="C360" s="31" t="s">
        <v>16</v>
      </c>
      <c r="D360" s="31" t="s">
        <v>1044</v>
      </c>
      <c r="E360" s="32">
        <v>3073</v>
      </c>
      <c r="F360" s="31" t="s">
        <v>213</v>
      </c>
      <c r="G360" s="32" t="s">
        <v>34</v>
      </c>
      <c r="H360" s="33">
        <v>1750</v>
      </c>
    </row>
    <row r="361" spans="1:8" ht="27" customHeight="1">
      <c r="A361" s="13" t="s">
        <v>1045</v>
      </c>
      <c r="B361" s="14" t="s">
        <v>176</v>
      </c>
      <c r="C361" s="14" t="s">
        <v>16</v>
      </c>
      <c r="D361" s="14" t="s">
        <v>1046</v>
      </c>
      <c r="E361" s="15">
        <v>3097</v>
      </c>
      <c r="F361" s="14" t="s">
        <v>362</v>
      </c>
      <c r="G361" s="15" t="s">
        <v>34</v>
      </c>
      <c r="H361" s="16">
        <v>7556</v>
      </c>
    </row>
    <row r="362" spans="1:8" ht="27" customHeight="1">
      <c r="A362" s="30" t="s">
        <v>1047</v>
      </c>
      <c r="B362" s="31" t="s">
        <v>1048</v>
      </c>
      <c r="C362" s="31" t="s">
        <v>16</v>
      </c>
      <c r="D362" s="31" t="s">
        <v>1049</v>
      </c>
      <c r="E362" s="32">
        <v>3000</v>
      </c>
      <c r="F362" s="31" t="s">
        <v>1050</v>
      </c>
      <c r="G362" s="32" t="s">
        <v>34</v>
      </c>
      <c r="H362" s="33">
        <v>5610</v>
      </c>
    </row>
    <row r="363" spans="1:8" ht="27" customHeight="1">
      <c r="A363" s="13" t="s">
        <v>1051</v>
      </c>
      <c r="B363" s="14" t="s">
        <v>95</v>
      </c>
      <c r="C363" s="14" t="s">
        <v>16</v>
      </c>
      <c r="D363" s="14" t="s">
        <v>1052</v>
      </c>
      <c r="E363" s="15">
        <v>3001</v>
      </c>
      <c r="F363" s="14" t="s">
        <v>33</v>
      </c>
      <c r="G363" s="15" t="s">
        <v>34</v>
      </c>
      <c r="H363" s="16">
        <v>11715</v>
      </c>
    </row>
    <row r="364" spans="1:8" ht="27" customHeight="1">
      <c r="A364" s="30" t="s">
        <v>1053</v>
      </c>
      <c r="B364" s="31" t="s">
        <v>706</v>
      </c>
      <c r="C364" s="31" t="s">
        <v>10</v>
      </c>
      <c r="D364" s="31" t="s">
        <v>1054</v>
      </c>
      <c r="E364" s="32">
        <v>3123</v>
      </c>
      <c r="F364" s="31" t="s">
        <v>1055</v>
      </c>
      <c r="G364" s="32" t="s">
        <v>34</v>
      </c>
      <c r="H364" s="33">
        <v>15757</v>
      </c>
    </row>
    <row r="365" spans="1:8" ht="27" customHeight="1">
      <c r="A365" s="13" t="s">
        <v>1053</v>
      </c>
      <c r="B365" s="14" t="s">
        <v>1056</v>
      </c>
      <c r="C365" s="14" t="s">
        <v>16</v>
      </c>
      <c r="D365" s="14" t="s">
        <v>1057</v>
      </c>
      <c r="E365" s="15">
        <v>3000</v>
      </c>
      <c r="F365" s="14" t="s">
        <v>1058</v>
      </c>
      <c r="G365" s="15" t="s">
        <v>34</v>
      </c>
      <c r="H365" s="16">
        <v>854787</v>
      </c>
    </row>
    <row r="366" spans="1:8" ht="27" customHeight="1">
      <c r="A366" s="30" t="s">
        <v>1059</v>
      </c>
      <c r="B366" s="31" t="s">
        <v>21</v>
      </c>
      <c r="C366" s="31" t="s">
        <v>16</v>
      </c>
      <c r="D366" s="31" t="s">
        <v>1060</v>
      </c>
      <c r="E366" s="32">
        <v>3123</v>
      </c>
      <c r="F366" s="31" t="s">
        <v>1055</v>
      </c>
      <c r="G366" s="32" t="s">
        <v>34</v>
      </c>
      <c r="H366" s="33">
        <v>9872</v>
      </c>
    </row>
    <row r="367" spans="1:8" ht="27" customHeight="1">
      <c r="A367" s="13" t="s">
        <v>1061</v>
      </c>
      <c r="B367" s="14" t="s">
        <v>826</v>
      </c>
      <c r="C367" s="14" t="s">
        <v>16</v>
      </c>
      <c r="D367" s="14" t="s">
        <v>1062</v>
      </c>
      <c r="E367" s="15">
        <v>3014</v>
      </c>
      <c r="F367" s="14" t="s">
        <v>33</v>
      </c>
      <c r="G367" s="15" t="s">
        <v>34</v>
      </c>
      <c r="H367" s="16">
        <v>4468</v>
      </c>
    </row>
    <row r="368" spans="1:8" ht="27" customHeight="1">
      <c r="A368" s="30" t="s">
        <v>1063</v>
      </c>
      <c r="B368" s="31" t="s">
        <v>64</v>
      </c>
      <c r="C368" s="31" t="s">
        <v>16</v>
      </c>
      <c r="D368" s="31" t="s">
        <v>1064</v>
      </c>
      <c r="E368" s="32">
        <v>3172</v>
      </c>
      <c r="F368" s="31" t="s">
        <v>1065</v>
      </c>
      <c r="G368" s="32" t="s">
        <v>34</v>
      </c>
      <c r="H368" s="33">
        <v>3741</v>
      </c>
    </row>
    <row r="369" spans="1:8" ht="27" customHeight="1">
      <c r="A369" s="13" t="s">
        <v>1066</v>
      </c>
      <c r="B369" s="14" t="s">
        <v>1067</v>
      </c>
      <c r="C369" s="14" t="s">
        <v>16</v>
      </c>
      <c r="D369" s="14" t="s">
        <v>1068</v>
      </c>
      <c r="E369" s="15">
        <v>3067</v>
      </c>
      <c r="F369" s="14" t="s">
        <v>1069</v>
      </c>
      <c r="G369" s="15" t="s">
        <v>34</v>
      </c>
      <c r="H369" s="16">
        <v>16776</v>
      </c>
    </row>
    <row r="370" spans="1:8" ht="27" customHeight="1">
      <c r="A370" s="30" t="s">
        <v>1070</v>
      </c>
      <c r="B370" s="31" t="s">
        <v>397</v>
      </c>
      <c r="C370" s="31" t="s">
        <v>16</v>
      </c>
      <c r="D370" s="31" t="s">
        <v>1071</v>
      </c>
      <c r="E370" s="32">
        <v>3001</v>
      </c>
      <c r="F370" s="31" t="s">
        <v>33</v>
      </c>
      <c r="G370" s="32" t="s">
        <v>34</v>
      </c>
      <c r="H370" s="33">
        <v>18239</v>
      </c>
    </row>
    <row r="371" spans="1:8" ht="27" customHeight="1">
      <c r="A371" s="13" t="s">
        <v>1072</v>
      </c>
      <c r="B371" s="14" t="s">
        <v>1073</v>
      </c>
      <c r="C371" s="14" t="s">
        <v>16</v>
      </c>
      <c r="D371" s="14" t="s">
        <v>1074</v>
      </c>
      <c r="E371" s="15">
        <v>3073</v>
      </c>
      <c r="F371" s="14" t="s">
        <v>213</v>
      </c>
      <c r="G371" s="15" t="s">
        <v>34</v>
      </c>
      <c r="H371" s="16">
        <v>1977</v>
      </c>
    </row>
    <row r="372" spans="1:8" ht="27" customHeight="1">
      <c r="A372" s="30" t="s">
        <v>1075</v>
      </c>
      <c r="B372" s="31" t="s">
        <v>56</v>
      </c>
      <c r="C372" s="31" t="s">
        <v>16</v>
      </c>
      <c r="D372" s="31" t="s">
        <v>1076</v>
      </c>
      <c r="E372" s="32">
        <v>3007</v>
      </c>
      <c r="F372" s="31" t="s">
        <v>33</v>
      </c>
      <c r="G372" s="32" t="s">
        <v>34</v>
      </c>
      <c r="H372" s="33">
        <v>2063</v>
      </c>
    </row>
    <row r="373" spans="1:8" ht="27" customHeight="1">
      <c r="A373" s="13" t="s">
        <v>1075</v>
      </c>
      <c r="B373" s="14" t="s">
        <v>141</v>
      </c>
      <c r="C373" s="14" t="s">
        <v>16</v>
      </c>
      <c r="D373" s="14" t="s">
        <v>1077</v>
      </c>
      <c r="E373" s="15">
        <v>3000</v>
      </c>
      <c r="F373" s="14" t="s">
        <v>54</v>
      </c>
      <c r="G373" s="15" t="s">
        <v>34</v>
      </c>
      <c r="H373" s="16">
        <v>5867</v>
      </c>
    </row>
    <row r="374" spans="1:8" ht="27" customHeight="1">
      <c r="A374" s="30" t="s">
        <v>1075</v>
      </c>
      <c r="B374" s="31" t="s">
        <v>453</v>
      </c>
      <c r="C374" s="31" t="s">
        <v>16</v>
      </c>
      <c r="D374" s="31" t="s">
        <v>1078</v>
      </c>
      <c r="E374" s="32">
        <v>3018</v>
      </c>
      <c r="F374" s="31" t="s">
        <v>33</v>
      </c>
      <c r="G374" s="32" t="s">
        <v>34</v>
      </c>
      <c r="H374" s="33">
        <v>19346</v>
      </c>
    </row>
    <row r="375" spans="1:8" ht="27" customHeight="1">
      <c r="A375" s="13" t="s">
        <v>1079</v>
      </c>
      <c r="B375" s="14" t="s">
        <v>490</v>
      </c>
      <c r="C375" s="14" t="s">
        <v>10</v>
      </c>
      <c r="D375" s="14" t="s">
        <v>1080</v>
      </c>
      <c r="E375" s="15">
        <v>3001</v>
      </c>
      <c r="F375" s="14" t="s">
        <v>33</v>
      </c>
      <c r="G375" s="15" t="s">
        <v>34</v>
      </c>
      <c r="H375" s="16">
        <v>16035</v>
      </c>
    </row>
    <row r="376" spans="1:8" ht="27" customHeight="1">
      <c r="A376" s="30" t="s">
        <v>1081</v>
      </c>
      <c r="B376" s="31" t="s">
        <v>1082</v>
      </c>
      <c r="C376" s="31" t="s">
        <v>10</v>
      </c>
      <c r="D376" s="31" t="s">
        <v>1083</v>
      </c>
      <c r="E376" s="32">
        <v>3073</v>
      </c>
      <c r="F376" s="31" t="s">
        <v>213</v>
      </c>
      <c r="G376" s="32" t="s">
        <v>34</v>
      </c>
      <c r="H376" s="33">
        <v>7324</v>
      </c>
    </row>
    <row r="377" spans="1:8" ht="27" customHeight="1">
      <c r="A377" s="13" t="s">
        <v>1084</v>
      </c>
      <c r="B377" s="14" t="s">
        <v>351</v>
      </c>
      <c r="C377" s="14" t="s">
        <v>16</v>
      </c>
      <c r="D377" s="14" t="s">
        <v>1085</v>
      </c>
      <c r="E377" s="15">
        <v>3097</v>
      </c>
      <c r="F377" s="14" t="s">
        <v>362</v>
      </c>
      <c r="G377" s="15" t="s">
        <v>34</v>
      </c>
      <c r="H377" s="16">
        <v>15334</v>
      </c>
    </row>
    <row r="378" spans="1:8" ht="27" customHeight="1">
      <c r="A378" s="30" t="s">
        <v>1086</v>
      </c>
      <c r="B378" s="31" t="s">
        <v>1087</v>
      </c>
      <c r="C378" s="31" t="s">
        <v>16</v>
      </c>
      <c r="D378" s="31" t="s">
        <v>1088</v>
      </c>
      <c r="E378" s="32">
        <v>3006</v>
      </c>
      <c r="F378" s="31" t="s">
        <v>33</v>
      </c>
      <c r="G378" s="32" t="s">
        <v>34</v>
      </c>
      <c r="H378" s="33">
        <v>5540</v>
      </c>
    </row>
    <row r="379" spans="1:8" ht="27" customHeight="1">
      <c r="A379" s="13" t="s">
        <v>1089</v>
      </c>
      <c r="B379" s="14" t="s">
        <v>1090</v>
      </c>
      <c r="C379" s="14" t="s">
        <v>16</v>
      </c>
      <c r="D379" s="14" t="s">
        <v>1091</v>
      </c>
      <c r="E379" s="15">
        <v>3123</v>
      </c>
      <c r="F379" s="14" t="s">
        <v>1055</v>
      </c>
      <c r="G379" s="15" t="s">
        <v>34</v>
      </c>
      <c r="H379" s="16">
        <v>17630</v>
      </c>
    </row>
    <row r="380" spans="1:8" ht="27" customHeight="1">
      <c r="A380" s="30" t="s">
        <v>1092</v>
      </c>
      <c r="B380" s="31" t="s">
        <v>1093</v>
      </c>
      <c r="C380" s="31" t="s">
        <v>10</v>
      </c>
      <c r="D380" s="31" t="s">
        <v>1094</v>
      </c>
      <c r="E380" s="32">
        <v>3000</v>
      </c>
      <c r="F380" s="31" t="s">
        <v>1095</v>
      </c>
      <c r="G380" s="32" t="s">
        <v>34</v>
      </c>
      <c r="H380" s="33">
        <v>7669</v>
      </c>
    </row>
    <row r="381" spans="1:8" ht="27" customHeight="1">
      <c r="A381" s="13" t="s">
        <v>1096</v>
      </c>
      <c r="B381" s="14" t="s">
        <v>1097</v>
      </c>
      <c r="C381" s="14" t="s">
        <v>16</v>
      </c>
      <c r="D381" s="14" t="s">
        <v>1098</v>
      </c>
      <c r="E381" s="15">
        <v>3000</v>
      </c>
      <c r="F381" s="14" t="s">
        <v>162</v>
      </c>
      <c r="G381" s="15" t="s">
        <v>34</v>
      </c>
      <c r="H381" s="16">
        <v>14708</v>
      </c>
    </row>
    <row r="382" spans="1:8" ht="27" customHeight="1">
      <c r="A382" s="30" t="s">
        <v>1099</v>
      </c>
      <c r="B382" s="31" t="s">
        <v>1100</v>
      </c>
      <c r="C382" s="31" t="s">
        <v>10</v>
      </c>
      <c r="D382" s="31" t="s">
        <v>1101</v>
      </c>
      <c r="E382" s="32">
        <v>3172</v>
      </c>
      <c r="F382" s="31" t="s">
        <v>1065</v>
      </c>
      <c r="G382" s="32" t="s">
        <v>34</v>
      </c>
      <c r="H382" s="33">
        <v>5937</v>
      </c>
    </row>
    <row r="383" spans="1:8" ht="27" customHeight="1">
      <c r="A383" s="13" t="s">
        <v>1099</v>
      </c>
      <c r="B383" s="14" t="s">
        <v>166</v>
      </c>
      <c r="C383" s="14" t="s">
        <v>16</v>
      </c>
      <c r="D383" s="14" t="s">
        <v>1102</v>
      </c>
      <c r="E383" s="15">
        <v>3048</v>
      </c>
      <c r="F383" s="14" t="s">
        <v>1103</v>
      </c>
      <c r="G383" s="15" t="s">
        <v>34</v>
      </c>
      <c r="H383" s="16">
        <v>1754</v>
      </c>
    </row>
    <row r="384" spans="1:8" ht="27" customHeight="1">
      <c r="A384" s="30" t="s">
        <v>1104</v>
      </c>
      <c r="B384" s="31" t="s">
        <v>1105</v>
      </c>
      <c r="C384" s="31" t="s">
        <v>16</v>
      </c>
      <c r="D384" s="31" t="s">
        <v>1106</v>
      </c>
      <c r="E384" s="32">
        <v>3013</v>
      </c>
      <c r="F384" s="31" t="s">
        <v>33</v>
      </c>
      <c r="G384" s="32" t="s">
        <v>34</v>
      </c>
      <c r="H384" s="33">
        <v>4062</v>
      </c>
    </row>
    <row r="385" spans="1:8" ht="27" customHeight="1">
      <c r="A385" s="13" t="s">
        <v>1107</v>
      </c>
      <c r="B385" s="14" t="s">
        <v>183</v>
      </c>
      <c r="C385" s="14" t="s">
        <v>16</v>
      </c>
      <c r="D385" s="14" t="s">
        <v>1108</v>
      </c>
      <c r="E385" s="15">
        <v>3000</v>
      </c>
      <c r="F385" s="14" t="s">
        <v>162</v>
      </c>
      <c r="G385" s="15" t="s">
        <v>34</v>
      </c>
      <c r="H385" s="16">
        <v>16471</v>
      </c>
    </row>
    <row r="386" spans="1:8" ht="27" customHeight="1">
      <c r="A386" s="30" t="s">
        <v>1109</v>
      </c>
      <c r="B386" s="31" t="s">
        <v>1110</v>
      </c>
      <c r="C386" s="31" t="s">
        <v>10</v>
      </c>
      <c r="D386" s="31" t="s">
        <v>1111</v>
      </c>
      <c r="E386" s="32">
        <v>3012</v>
      </c>
      <c r="F386" s="31" t="s">
        <v>33</v>
      </c>
      <c r="G386" s="32" t="s">
        <v>34</v>
      </c>
      <c r="H386" s="33">
        <v>52634</v>
      </c>
    </row>
    <row r="387" spans="1:8" ht="27" customHeight="1">
      <c r="A387" s="13" t="s">
        <v>1112</v>
      </c>
      <c r="B387" s="14" t="s">
        <v>1113</v>
      </c>
      <c r="C387" s="14" t="s">
        <v>16</v>
      </c>
      <c r="D387" s="14" t="s">
        <v>1114</v>
      </c>
      <c r="E387" s="15">
        <v>3052</v>
      </c>
      <c r="F387" s="14" t="s">
        <v>45</v>
      </c>
      <c r="G387" s="15" t="s">
        <v>34</v>
      </c>
      <c r="H387" s="16">
        <v>16522</v>
      </c>
    </row>
    <row r="388" spans="1:8" ht="27" customHeight="1">
      <c r="A388" s="30" t="s">
        <v>1115</v>
      </c>
      <c r="B388" s="31" t="s">
        <v>1116</v>
      </c>
      <c r="C388" s="31" t="s">
        <v>16</v>
      </c>
      <c r="D388" s="31" t="s">
        <v>1106</v>
      </c>
      <c r="E388" s="32">
        <v>3013</v>
      </c>
      <c r="F388" s="31" t="s">
        <v>33</v>
      </c>
      <c r="G388" s="32" t="s">
        <v>34</v>
      </c>
      <c r="H388" s="33">
        <v>7626</v>
      </c>
    </row>
    <row r="389" spans="1:8" ht="27" customHeight="1">
      <c r="A389" s="13" t="s">
        <v>1117</v>
      </c>
      <c r="B389" s="14" t="s">
        <v>1118</v>
      </c>
      <c r="C389" s="14" t="s">
        <v>10</v>
      </c>
      <c r="D389" s="14" t="s">
        <v>1119</v>
      </c>
      <c r="E389" s="15">
        <v>3001</v>
      </c>
      <c r="F389" s="14" t="s">
        <v>33</v>
      </c>
      <c r="G389" s="15" t="s">
        <v>34</v>
      </c>
      <c r="H389" s="16">
        <v>4821</v>
      </c>
    </row>
    <row r="390" spans="1:8" ht="27" customHeight="1">
      <c r="A390" s="30" t="s">
        <v>1120</v>
      </c>
      <c r="B390" s="31" t="s">
        <v>887</v>
      </c>
      <c r="C390" s="31" t="s">
        <v>16</v>
      </c>
      <c r="D390" s="31" t="s">
        <v>1121</v>
      </c>
      <c r="E390" s="32">
        <v>3001</v>
      </c>
      <c r="F390" s="31" t="s">
        <v>33</v>
      </c>
      <c r="G390" s="32" t="s">
        <v>34</v>
      </c>
      <c r="H390" s="33">
        <v>11830</v>
      </c>
    </row>
    <row r="391" spans="1:8" ht="27" customHeight="1">
      <c r="A391" s="13" t="s">
        <v>1122</v>
      </c>
      <c r="B391" s="14" t="s">
        <v>1123</v>
      </c>
      <c r="C391" s="14" t="s">
        <v>10</v>
      </c>
      <c r="D391" s="14" t="s">
        <v>1124</v>
      </c>
      <c r="E391" s="15">
        <v>3027</v>
      </c>
      <c r="F391" s="14" t="s">
        <v>33</v>
      </c>
      <c r="G391" s="15" t="s">
        <v>34</v>
      </c>
      <c r="H391" s="16">
        <v>20487</v>
      </c>
    </row>
    <row r="392" spans="1:8" ht="27" customHeight="1">
      <c r="A392" s="30" t="s">
        <v>1125</v>
      </c>
      <c r="B392" s="31" t="s">
        <v>1126</v>
      </c>
      <c r="C392" s="31" t="s">
        <v>16</v>
      </c>
      <c r="D392" s="31" t="s">
        <v>1127</v>
      </c>
      <c r="E392" s="32">
        <v>3001</v>
      </c>
      <c r="F392" s="31" t="s">
        <v>33</v>
      </c>
      <c r="G392" s="32" t="s">
        <v>34</v>
      </c>
      <c r="H392" s="33">
        <v>12970</v>
      </c>
    </row>
    <row r="393" spans="1:8" ht="27" customHeight="1">
      <c r="A393" s="13" t="s">
        <v>1128</v>
      </c>
      <c r="B393" s="14" t="s">
        <v>1129</v>
      </c>
      <c r="C393" s="14" t="s">
        <v>16</v>
      </c>
      <c r="D393" s="14" t="s">
        <v>1130</v>
      </c>
      <c r="E393" s="15">
        <v>3097</v>
      </c>
      <c r="F393" s="14" t="s">
        <v>362</v>
      </c>
      <c r="G393" s="15" t="s">
        <v>34</v>
      </c>
      <c r="H393" s="16">
        <v>5610</v>
      </c>
    </row>
    <row r="394" spans="1:8" ht="27" customHeight="1">
      <c r="A394" s="30" t="s">
        <v>1131</v>
      </c>
      <c r="B394" s="31" t="s">
        <v>1132</v>
      </c>
      <c r="C394" s="31" t="s">
        <v>16</v>
      </c>
      <c r="D394" s="31" t="s">
        <v>1133</v>
      </c>
      <c r="E394" s="32">
        <v>3095</v>
      </c>
      <c r="F394" s="31" t="s">
        <v>1134</v>
      </c>
      <c r="G394" s="32" t="s">
        <v>34</v>
      </c>
      <c r="H394" s="33">
        <v>11047</v>
      </c>
    </row>
    <row r="395" spans="1:8" ht="27" customHeight="1">
      <c r="A395" s="13" t="s">
        <v>1135</v>
      </c>
      <c r="B395" s="14" t="s">
        <v>1136</v>
      </c>
      <c r="C395" s="14" t="s">
        <v>10</v>
      </c>
      <c r="D395" s="14" t="s">
        <v>1137</v>
      </c>
      <c r="E395" s="15">
        <v>3012</v>
      </c>
      <c r="F395" s="14" t="s">
        <v>33</v>
      </c>
      <c r="G395" s="15" t="s">
        <v>34</v>
      </c>
      <c r="H395" s="16">
        <v>14203</v>
      </c>
    </row>
    <row r="396" spans="1:8" ht="27" customHeight="1">
      <c r="A396" s="30" t="s">
        <v>1135</v>
      </c>
      <c r="B396" s="31" t="s">
        <v>1041</v>
      </c>
      <c r="C396" s="31" t="s">
        <v>10</v>
      </c>
      <c r="D396" s="31" t="s">
        <v>1138</v>
      </c>
      <c r="E396" s="32">
        <v>3084</v>
      </c>
      <c r="F396" s="31" t="s">
        <v>640</v>
      </c>
      <c r="G396" s="32" t="s">
        <v>34</v>
      </c>
      <c r="H396" s="33">
        <v>4412</v>
      </c>
    </row>
    <row r="397" spans="1:8" ht="27" customHeight="1">
      <c r="A397" s="13" t="s">
        <v>1135</v>
      </c>
      <c r="B397" s="14" t="s">
        <v>1139</v>
      </c>
      <c r="C397" s="14" t="s">
        <v>16</v>
      </c>
      <c r="D397" s="14" t="s">
        <v>1140</v>
      </c>
      <c r="E397" s="15">
        <v>3004</v>
      </c>
      <c r="F397" s="14" t="s">
        <v>33</v>
      </c>
      <c r="G397" s="15" t="s">
        <v>34</v>
      </c>
      <c r="H397" s="16">
        <v>12897</v>
      </c>
    </row>
    <row r="398" spans="1:8" ht="27" customHeight="1">
      <c r="A398" s="30" t="s">
        <v>1141</v>
      </c>
      <c r="B398" s="31" t="s">
        <v>887</v>
      </c>
      <c r="C398" s="31" t="s">
        <v>16</v>
      </c>
      <c r="D398" s="31" t="s">
        <v>1142</v>
      </c>
      <c r="E398" s="32">
        <v>3123</v>
      </c>
      <c r="F398" s="31" t="s">
        <v>1055</v>
      </c>
      <c r="G398" s="32" t="s">
        <v>34</v>
      </c>
      <c r="H398" s="33">
        <v>12820</v>
      </c>
    </row>
    <row r="399" spans="1:8" ht="27" customHeight="1">
      <c r="A399" s="13" t="s">
        <v>1143</v>
      </c>
      <c r="B399" s="14" t="s">
        <v>658</v>
      </c>
      <c r="C399" s="14" t="s">
        <v>16</v>
      </c>
      <c r="D399" s="14" t="s">
        <v>1144</v>
      </c>
      <c r="E399" s="15">
        <v>3014</v>
      </c>
      <c r="F399" s="14" t="s">
        <v>33</v>
      </c>
      <c r="G399" s="15" t="s">
        <v>34</v>
      </c>
      <c r="H399" s="16">
        <v>14211</v>
      </c>
    </row>
    <row r="400" spans="1:8" ht="27" customHeight="1">
      <c r="A400" s="30" t="s">
        <v>1145</v>
      </c>
      <c r="B400" s="31" t="s">
        <v>619</v>
      </c>
      <c r="C400" s="31" t="s">
        <v>16</v>
      </c>
      <c r="D400" s="31" t="s">
        <v>1146</v>
      </c>
      <c r="E400" s="32">
        <v>3001</v>
      </c>
      <c r="F400" s="31" t="s">
        <v>33</v>
      </c>
      <c r="G400" s="32" t="s">
        <v>34</v>
      </c>
      <c r="H400" s="33">
        <v>17912</v>
      </c>
    </row>
    <row r="401" spans="1:8" ht="27" customHeight="1">
      <c r="A401" s="13" t="s">
        <v>1147</v>
      </c>
      <c r="B401" s="14" t="s">
        <v>463</v>
      </c>
      <c r="C401" s="14" t="s">
        <v>16</v>
      </c>
      <c r="D401" s="14" t="s">
        <v>1148</v>
      </c>
      <c r="E401" s="15">
        <v>3065</v>
      </c>
      <c r="F401" s="14" t="s">
        <v>1149</v>
      </c>
      <c r="G401" s="15" t="s">
        <v>34</v>
      </c>
      <c r="H401" s="16">
        <v>13175</v>
      </c>
    </row>
    <row r="402" spans="1:8" ht="27" customHeight="1">
      <c r="A402" s="30" t="s">
        <v>1150</v>
      </c>
      <c r="B402" s="31" t="s">
        <v>429</v>
      </c>
      <c r="C402" s="31" t="s">
        <v>10</v>
      </c>
      <c r="D402" s="31" t="s">
        <v>1151</v>
      </c>
      <c r="E402" s="32">
        <v>3072</v>
      </c>
      <c r="F402" s="31" t="s">
        <v>1152</v>
      </c>
      <c r="G402" s="32" t="s">
        <v>34</v>
      </c>
      <c r="H402" s="33">
        <v>1575</v>
      </c>
    </row>
    <row r="403" spans="1:8" ht="27" customHeight="1">
      <c r="A403" s="13" t="s">
        <v>1150</v>
      </c>
      <c r="B403" s="14" t="s">
        <v>1097</v>
      </c>
      <c r="C403" s="14" t="s">
        <v>16</v>
      </c>
      <c r="D403" s="14" t="s">
        <v>1153</v>
      </c>
      <c r="E403" s="15">
        <v>3000</v>
      </c>
      <c r="F403" s="14" t="s">
        <v>33</v>
      </c>
      <c r="G403" s="15" t="s">
        <v>34</v>
      </c>
      <c r="H403" s="16">
        <v>20455</v>
      </c>
    </row>
    <row r="404" spans="1:8" ht="27" customHeight="1">
      <c r="A404" s="30" t="s">
        <v>1150</v>
      </c>
      <c r="B404" s="31" t="s">
        <v>1154</v>
      </c>
      <c r="C404" s="31" t="s">
        <v>16</v>
      </c>
      <c r="D404" s="31" t="s">
        <v>1155</v>
      </c>
      <c r="E404" s="32">
        <v>3011</v>
      </c>
      <c r="F404" s="31" t="s">
        <v>33</v>
      </c>
      <c r="G404" s="32" t="s">
        <v>34</v>
      </c>
      <c r="H404" s="33">
        <v>1575</v>
      </c>
    </row>
    <row r="405" spans="1:8" ht="27" customHeight="1">
      <c r="A405" s="13" t="s">
        <v>1156</v>
      </c>
      <c r="B405" s="14" t="s">
        <v>43</v>
      </c>
      <c r="C405" s="14" t="s">
        <v>16</v>
      </c>
      <c r="D405" s="14" t="s">
        <v>1157</v>
      </c>
      <c r="E405" s="15">
        <v>3084</v>
      </c>
      <c r="F405" s="14" t="s">
        <v>640</v>
      </c>
      <c r="G405" s="15" t="s">
        <v>34</v>
      </c>
      <c r="H405" s="16">
        <v>5590</v>
      </c>
    </row>
    <row r="406" spans="1:8" ht="27" customHeight="1">
      <c r="A406" s="30" t="s">
        <v>1158</v>
      </c>
      <c r="B406" s="31" t="s">
        <v>1154</v>
      </c>
      <c r="C406" s="31" t="s">
        <v>16</v>
      </c>
      <c r="D406" s="31" t="s">
        <v>1159</v>
      </c>
      <c r="E406" s="32">
        <v>3052</v>
      </c>
      <c r="F406" s="31" t="s">
        <v>45</v>
      </c>
      <c r="G406" s="32" t="s">
        <v>34</v>
      </c>
      <c r="H406" s="33">
        <v>2112</v>
      </c>
    </row>
    <row r="407" spans="1:8" ht="27" customHeight="1">
      <c r="A407" s="13" t="s">
        <v>1160</v>
      </c>
      <c r="B407" s="14" t="s">
        <v>432</v>
      </c>
      <c r="C407" s="14" t="s">
        <v>16</v>
      </c>
      <c r="D407" s="14" t="s">
        <v>1161</v>
      </c>
      <c r="E407" s="15">
        <v>3052</v>
      </c>
      <c r="F407" s="14" t="s">
        <v>45</v>
      </c>
      <c r="G407" s="15" t="s">
        <v>34</v>
      </c>
      <c r="H407" s="16">
        <v>15184</v>
      </c>
    </row>
    <row r="408" spans="1:8" ht="27" customHeight="1">
      <c r="A408" s="30" t="s">
        <v>1162</v>
      </c>
      <c r="B408" s="31" t="s">
        <v>36</v>
      </c>
      <c r="C408" s="31" t="s">
        <v>10</v>
      </c>
      <c r="D408" s="31" t="s">
        <v>1163</v>
      </c>
      <c r="E408" s="32">
        <v>3084</v>
      </c>
      <c r="F408" s="31" t="s">
        <v>640</v>
      </c>
      <c r="G408" s="32" t="s">
        <v>34</v>
      </c>
      <c r="H408" s="33">
        <v>1521</v>
      </c>
    </row>
    <row r="409" spans="1:8" ht="27" customHeight="1">
      <c r="A409" s="13" t="s">
        <v>1164</v>
      </c>
      <c r="B409" s="14" t="s">
        <v>281</v>
      </c>
      <c r="C409" s="14" t="s">
        <v>10</v>
      </c>
      <c r="D409" s="14" t="s">
        <v>1165</v>
      </c>
      <c r="E409" s="15">
        <v>3012</v>
      </c>
      <c r="F409" s="14" t="s">
        <v>418</v>
      </c>
      <c r="G409" s="15" t="s">
        <v>34</v>
      </c>
      <c r="H409" s="16">
        <v>2771</v>
      </c>
    </row>
    <row r="410" spans="1:8" ht="27" customHeight="1">
      <c r="A410" s="30" t="s">
        <v>1164</v>
      </c>
      <c r="B410" s="31" t="s">
        <v>266</v>
      </c>
      <c r="C410" s="31" t="s">
        <v>10</v>
      </c>
      <c r="D410" s="31" t="s">
        <v>1166</v>
      </c>
      <c r="E410" s="32">
        <v>3000</v>
      </c>
      <c r="F410" s="31" t="s">
        <v>1167</v>
      </c>
      <c r="G410" s="32" t="s">
        <v>34</v>
      </c>
      <c r="H410" s="33">
        <v>17259</v>
      </c>
    </row>
    <row r="411" spans="1:8" ht="27" customHeight="1">
      <c r="A411" s="13" t="s">
        <v>1168</v>
      </c>
      <c r="B411" s="14" t="s">
        <v>183</v>
      </c>
      <c r="C411" s="14" t="s">
        <v>16</v>
      </c>
      <c r="D411" s="14" t="s">
        <v>1169</v>
      </c>
      <c r="E411" s="15">
        <v>3000</v>
      </c>
      <c r="F411" s="14" t="s">
        <v>1167</v>
      </c>
      <c r="G411" s="15" t="s">
        <v>34</v>
      </c>
      <c r="H411" s="16">
        <v>1470</v>
      </c>
    </row>
    <row r="412" spans="1:8" ht="27" customHeight="1">
      <c r="A412" s="30" t="s">
        <v>1170</v>
      </c>
      <c r="B412" s="31" t="s">
        <v>64</v>
      </c>
      <c r="C412" s="31" t="s">
        <v>16</v>
      </c>
      <c r="D412" s="31" t="s">
        <v>1171</v>
      </c>
      <c r="E412" s="32">
        <v>3001</v>
      </c>
      <c r="F412" s="31" t="s">
        <v>33</v>
      </c>
      <c r="G412" s="32" t="s">
        <v>34</v>
      </c>
      <c r="H412" s="33">
        <v>5301</v>
      </c>
    </row>
    <row r="413" spans="1:8" ht="27" customHeight="1">
      <c r="A413" s="13" t="s">
        <v>1172</v>
      </c>
      <c r="B413" s="14" t="s">
        <v>1173</v>
      </c>
      <c r="C413" s="14" t="s">
        <v>16</v>
      </c>
      <c r="D413" s="14" t="s">
        <v>1174</v>
      </c>
      <c r="E413" s="15">
        <v>3073</v>
      </c>
      <c r="F413" s="14" t="s">
        <v>213</v>
      </c>
      <c r="G413" s="15" t="s">
        <v>34</v>
      </c>
      <c r="H413" s="16">
        <v>5566</v>
      </c>
    </row>
    <row r="414" spans="1:8" ht="27" customHeight="1">
      <c r="A414" s="30" t="s">
        <v>1175</v>
      </c>
      <c r="B414" s="31" t="s">
        <v>807</v>
      </c>
      <c r="C414" s="31" t="s">
        <v>16</v>
      </c>
      <c r="D414" s="31" t="s">
        <v>1176</v>
      </c>
      <c r="E414" s="32">
        <v>3006</v>
      </c>
      <c r="F414" s="31" t="s">
        <v>33</v>
      </c>
      <c r="G414" s="32" t="s">
        <v>34</v>
      </c>
      <c r="H414" s="33">
        <v>5545</v>
      </c>
    </row>
    <row r="415" spans="1:8" ht="27" customHeight="1">
      <c r="A415" s="13" t="s">
        <v>1177</v>
      </c>
      <c r="B415" s="14" t="s">
        <v>1178</v>
      </c>
      <c r="C415" s="14" t="s">
        <v>10</v>
      </c>
      <c r="D415" s="14" t="s">
        <v>1179</v>
      </c>
      <c r="E415" s="15">
        <v>3000</v>
      </c>
      <c r="F415" s="14" t="s">
        <v>54</v>
      </c>
      <c r="G415" s="15" t="s">
        <v>34</v>
      </c>
      <c r="H415" s="16">
        <v>20289</v>
      </c>
    </row>
    <row r="416" spans="1:8" ht="27" customHeight="1">
      <c r="A416" s="30" t="s">
        <v>1180</v>
      </c>
      <c r="B416" s="31" t="s">
        <v>312</v>
      </c>
      <c r="C416" s="31" t="s">
        <v>16</v>
      </c>
      <c r="D416" s="31" t="s">
        <v>1181</v>
      </c>
      <c r="E416" s="32">
        <v>3018</v>
      </c>
      <c r="F416" s="31" t="s">
        <v>33</v>
      </c>
      <c r="G416" s="32" t="s">
        <v>34</v>
      </c>
      <c r="H416" s="33">
        <v>7555</v>
      </c>
    </row>
    <row r="417" spans="1:8" ht="27" customHeight="1">
      <c r="A417" s="13" t="s">
        <v>1182</v>
      </c>
      <c r="B417" s="14" t="s">
        <v>1183</v>
      </c>
      <c r="C417" s="14" t="s">
        <v>16</v>
      </c>
      <c r="D417" s="14" t="s">
        <v>1184</v>
      </c>
      <c r="E417" s="15">
        <v>3052</v>
      </c>
      <c r="F417" s="14" t="s">
        <v>45</v>
      </c>
      <c r="G417" s="15" t="s">
        <v>34</v>
      </c>
      <c r="H417" s="16">
        <v>8144</v>
      </c>
    </row>
    <row r="418" spans="1:8" ht="27" customHeight="1">
      <c r="A418" s="30" t="s">
        <v>1185</v>
      </c>
      <c r="B418" s="31" t="s">
        <v>1186</v>
      </c>
      <c r="C418" s="31" t="s">
        <v>16</v>
      </c>
      <c r="D418" s="31" t="s">
        <v>1187</v>
      </c>
      <c r="E418" s="32">
        <v>3027</v>
      </c>
      <c r="F418" s="31" t="s">
        <v>33</v>
      </c>
      <c r="G418" s="32" t="s">
        <v>34</v>
      </c>
      <c r="H418" s="33">
        <v>3742</v>
      </c>
    </row>
    <row r="419" spans="1:8" ht="27" customHeight="1">
      <c r="A419" s="13" t="s">
        <v>1188</v>
      </c>
      <c r="B419" s="14" t="s">
        <v>1189</v>
      </c>
      <c r="C419" s="14" t="s">
        <v>10</v>
      </c>
      <c r="D419" s="14" t="s">
        <v>1190</v>
      </c>
      <c r="E419" s="15">
        <v>3052</v>
      </c>
      <c r="F419" s="14" t="s">
        <v>45</v>
      </c>
      <c r="G419" s="15" t="s">
        <v>34</v>
      </c>
      <c r="H419" s="16">
        <v>18306</v>
      </c>
    </row>
    <row r="420" spans="1:8" ht="27" customHeight="1">
      <c r="A420" s="30" t="s">
        <v>1191</v>
      </c>
      <c r="B420" s="31" t="s">
        <v>1192</v>
      </c>
      <c r="C420" s="31" t="s">
        <v>10</v>
      </c>
      <c r="D420" s="31" t="s">
        <v>1193</v>
      </c>
      <c r="E420" s="32">
        <v>3000</v>
      </c>
      <c r="F420" s="31" t="s">
        <v>162</v>
      </c>
      <c r="G420" s="32" t="s">
        <v>34</v>
      </c>
      <c r="H420" s="33">
        <v>13456</v>
      </c>
    </row>
    <row r="421" spans="1:8" ht="27" customHeight="1">
      <c r="A421" s="13" t="s">
        <v>1194</v>
      </c>
      <c r="B421" s="14" t="s">
        <v>326</v>
      </c>
      <c r="C421" s="14" t="s">
        <v>16</v>
      </c>
      <c r="D421" s="14" t="s">
        <v>1195</v>
      </c>
      <c r="E421" s="15">
        <v>3000</v>
      </c>
      <c r="F421" s="14" t="s">
        <v>418</v>
      </c>
      <c r="G421" s="15" t="s">
        <v>34</v>
      </c>
      <c r="H421" s="16">
        <v>19029</v>
      </c>
    </row>
    <row r="422" spans="1:8" ht="27" customHeight="1">
      <c r="A422" s="30" t="s">
        <v>1196</v>
      </c>
      <c r="B422" s="31" t="s">
        <v>522</v>
      </c>
      <c r="C422" s="31" t="s">
        <v>10</v>
      </c>
      <c r="D422" s="31" t="s">
        <v>1197</v>
      </c>
      <c r="E422" s="32">
        <v>3013</v>
      </c>
      <c r="F422" s="31" t="s">
        <v>33</v>
      </c>
      <c r="G422" s="32" t="s">
        <v>34</v>
      </c>
      <c r="H422" s="33">
        <v>13613</v>
      </c>
    </row>
    <row r="423" spans="1:8" ht="27" customHeight="1">
      <c r="A423" s="13" t="s">
        <v>1198</v>
      </c>
      <c r="B423" s="14" t="s">
        <v>101</v>
      </c>
      <c r="C423" s="14" t="s">
        <v>16</v>
      </c>
      <c r="D423" s="14" t="s">
        <v>1199</v>
      </c>
      <c r="E423" s="15">
        <v>3000</v>
      </c>
      <c r="F423" s="14" t="s">
        <v>1200</v>
      </c>
      <c r="G423" s="15" t="s">
        <v>34</v>
      </c>
      <c r="H423" s="16">
        <v>450454</v>
      </c>
    </row>
    <row r="424" spans="1:8" ht="27" customHeight="1">
      <c r="A424" s="30" t="s">
        <v>1201</v>
      </c>
      <c r="B424" s="31" t="s">
        <v>141</v>
      </c>
      <c r="C424" s="31" t="s">
        <v>16</v>
      </c>
      <c r="D424" s="31" t="s">
        <v>1202</v>
      </c>
      <c r="E424" s="32">
        <v>3000</v>
      </c>
      <c r="F424" s="31" t="s">
        <v>162</v>
      </c>
      <c r="G424" s="32" t="s">
        <v>34</v>
      </c>
      <c r="H424" s="33">
        <v>5433</v>
      </c>
    </row>
    <row r="425" spans="1:8" ht="27" customHeight="1">
      <c r="A425" s="13" t="s">
        <v>1203</v>
      </c>
      <c r="B425" s="14" t="s">
        <v>548</v>
      </c>
      <c r="C425" s="14" t="s">
        <v>16</v>
      </c>
      <c r="D425" s="14" t="s">
        <v>430</v>
      </c>
      <c r="E425" s="15">
        <v>3001</v>
      </c>
      <c r="F425" s="14" t="s">
        <v>33</v>
      </c>
      <c r="G425" s="15" t="s">
        <v>34</v>
      </c>
      <c r="H425" s="16">
        <v>20453</v>
      </c>
    </row>
    <row r="426" spans="1:8" ht="27" customHeight="1">
      <c r="A426" s="30" t="s">
        <v>1204</v>
      </c>
      <c r="B426" s="31" t="s">
        <v>651</v>
      </c>
      <c r="C426" s="31" t="s">
        <v>16</v>
      </c>
      <c r="D426" s="31" t="s">
        <v>1205</v>
      </c>
      <c r="E426" s="32">
        <v>3000</v>
      </c>
      <c r="F426" s="31" t="s">
        <v>1206</v>
      </c>
      <c r="G426" s="32" t="s">
        <v>34</v>
      </c>
      <c r="H426" s="33">
        <v>12956</v>
      </c>
    </row>
    <row r="427" spans="1:8" ht="27" customHeight="1">
      <c r="A427" s="13" t="s">
        <v>1207</v>
      </c>
      <c r="B427" s="14" t="s">
        <v>463</v>
      </c>
      <c r="C427" s="14" t="s">
        <v>16</v>
      </c>
      <c r="D427" s="14" t="s">
        <v>1208</v>
      </c>
      <c r="E427" s="15">
        <v>3000</v>
      </c>
      <c r="F427" s="14" t="s">
        <v>1209</v>
      </c>
      <c r="G427" s="15" t="s">
        <v>34</v>
      </c>
      <c r="H427" s="16">
        <v>20657</v>
      </c>
    </row>
    <row r="428" spans="1:8" ht="27" customHeight="1">
      <c r="A428" s="30" t="s">
        <v>1210</v>
      </c>
      <c r="B428" s="31" t="s">
        <v>1211</v>
      </c>
      <c r="C428" s="31" t="s">
        <v>16</v>
      </c>
      <c r="D428" s="31" t="s">
        <v>1212</v>
      </c>
      <c r="E428" s="32">
        <v>3095</v>
      </c>
      <c r="F428" s="31" t="s">
        <v>1134</v>
      </c>
      <c r="G428" s="32" t="s">
        <v>34</v>
      </c>
      <c r="H428" s="33">
        <v>17884</v>
      </c>
    </row>
    <row r="429" spans="1:8" ht="27" customHeight="1">
      <c r="A429" s="13" t="s">
        <v>1213</v>
      </c>
      <c r="B429" s="14" t="s">
        <v>1214</v>
      </c>
      <c r="C429" s="14" t="s">
        <v>16</v>
      </c>
      <c r="D429" s="14" t="s">
        <v>1215</v>
      </c>
      <c r="E429" s="15">
        <v>3076</v>
      </c>
      <c r="F429" s="14" t="s">
        <v>1216</v>
      </c>
      <c r="G429" s="15" t="s">
        <v>34</v>
      </c>
      <c r="H429" s="16">
        <v>5412</v>
      </c>
    </row>
    <row r="430" spans="1:8" ht="27" customHeight="1">
      <c r="A430" s="30" t="s">
        <v>1213</v>
      </c>
      <c r="B430" s="31" t="s">
        <v>1217</v>
      </c>
      <c r="C430" s="31" t="s">
        <v>16</v>
      </c>
      <c r="D430" s="31" t="s">
        <v>1218</v>
      </c>
      <c r="E430" s="32">
        <v>3123</v>
      </c>
      <c r="F430" s="31" t="s">
        <v>1055</v>
      </c>
      <c r="G430" s="32" t="s">
        <v>34</v>
      </c>
      <c r="H430" s="33">
        <v>5388</v>
      </c>
    </row>
    <row r="431" spans="1:8" ht="27" customHeight="1">
      <c r="A431" s="13" t="s">
        <v>1219</v>
      </c>
      <c r="B431" s="14" t="s">
        <v>1220</v>
      </c>
      <c r="C431" s="14" t="s">
        <v>16</v>
      </c>
      <c r="D431" s="14" t="s">
        <v>1221</v>
      </c>
      <c r="E431" s="15">
        <v>3123</v>
      </c>
      <c r="F431" s="14" t="s">
        <v>1055</v>
      </c>
      <c r="G431" s="15" t="s">
        <v>34</v>
      </c>
      <c r="H431" s="16">
        <v>1518</v>
      </c>
    </row>
    <row r="432" spans="1:8" ht="27" customHeight="1">
      <c r="A432" s="30" t="s">
        <v>1222</v>
      </c>
      <c r="B432" s="31" t="s">
        <v>1223</v>
      </c>
      <c r="C432" s="31" t="s">
        <v>16</v>
      </c>
      <c r="D432" s="31" t="s">
        <v>1224</v>
      </c>
      <c r="E432" s="32">
        <v>3053</v>
      </c>
      <c r="F432" s="31" t="s">
        <v>1043</v>
      </c>
      <c r="G432" s="32" t="s">
        <v>34</v>
      </c>
      <c r="H432" s="33">
        <v>1480</v>
      </c>
    </row>
    <row r="433" spans="1:8" ht="27" customHeight="1">
      <c r="A433" s="13" t="s">
        <v>1222</v>
      </c>
      <c r="B433" s="14" t="s">
        <v>64</v>
      </c>
      <c r="C433" s="14" t="s">
        <v>16</v>
      </c>
      <c r="D433" s="14" t="s">
        <v>1225</v>
      </c>
      <c r="E433" s="15">
        <v>3000</v>
      </c>
      <c r="F433" s="14" t="s">
        <v>162</v>
      </c>
      <c r="G433" s="15" t="s">
        <v>34</v>
      </c>
      <c r="H433" s="16">
        <v>1396</v>
      </c>
    </row>
    <row r="434" spans="1:8" ht="27" customHeight="1">
      <c r="A434" s="30" t="s">
        <v>1226</v>
      </c>
      <c r="B434" s="31" t="s">
        <v>74</v>
      </c>
      <c r="C434" s="31" t="s">
        <v>16</v>
      </c>
      <c r="D434" s="31" t="s">
        <v>1227</v>
      </c>
      <c r="E434" s="32">
        <v>3073</v>
      </c>
      <c r="F434" s="31" t="s">
        <v>213</v>
      </c>
      <c r="G434" s="32" t="s">
        <v>34</v>
      </c>
      <c r="H434" s="33">
        <v>5241</v>
      </c>
    </row>
    <row r="435" spans="1:8" ht="27" customHeight="1">
      <c r="A435" s="13" t="s">
        <v>1228</v>
      </c>
      <c r="B435" s="14" t="s">
        <v>1220</v>
      </c>
      <c r="C435" s="14" t="s">
        <v>16</v>
      </c>
      <c r="D435" s="14" t="s">
        <v>1229</v>
      </c>
      <c r="E435" s="15">
        <v>3027</v>
      </c>
      <c r="F435" s="14" t="s">
        <v>33</v>
      </c>
      <c r="G435" s="15" t="s">
        <v>34</v>
      </c>
      <c r="H435" s="16">
        <v>4595</v>
      </c>
    </row>
    <row r="436" spans="1:8" ht="27" customHeight="1">
      <c r="A436" s="30" t="s">
        <v>1230</v>
      </c>
      <c r="B436" s="31" t="s">
        <v>26</v>
      </c>
      <c r="C436" s="31" t="s">
        <v>16</v>
      </c>
      <c r="D436" s="31" t="s">
        <v>1231</v>
      </c>
      <c r="E436" s="32">
        <v>3001</v>
      </c>
      <c r="F436" s="31" t="s">
        <v>33</v>
      </c>
      <c r="G436" s="32" t="s">
        <v>34</v>
      </c>
      <c r="H436" s="33">
        <v>154050</v>
      </c>
    </row>
    <row r="437" spans="1:8" ht="27" customHeight="1">
      <c r="A437" s="13" t="s">
        <v>1232</v>
      </c>
      <c r="B437" s="14" t="s">
        <v>1233</v>
      </c>
      <c r="C437" s="14" t="s">
        <v>10</v>
      </c>
      <c r="D437" s="14" t="s">
        <v>1234</v>
      </c>
      <c r="E437" s="15">
        <v>3005</v>
      </c>
      <c r="F437" s="14" t="s">
        <v>33</v>
      </c>
      <c r="G437" s="15" t="s">
        <v>34</v>
      </c>
      <c r="H437" s="16">
        <v>17024</v>
      </c>
    </row>
    <row r="438" spans="1:8" ht="27" customHeight="1">
      <c r="A438" s="30" t="s">
        <v>1232</v>
      </c>
      <c r="B438" s="31" t="s">
        <v>1235</v>
      </c>
      <c r="C438" s="31" t="s">
        <v>10</v>
      </c>
      <c r="D438" s="31" t="s">
        <v>1236</v>
      </c>
      <c r="E438" s="32">
        <v>3063</v>
      </c>
      <c r="F438" s="31" t="s">
        <v>1237</v>
      </c>
      <c r="G438" s="32" t="s">
        <v>34</v>
      </c>
      <c r="H438" s="33">
        <v>19033</v>
      </c>
    </row>
    <row r="439" spans="1:8" ht="27" customHeight="1">
      <c r="A439" s="13" t="s">
        <v>1232</v>
      </c>
      <c r="B439" s="14" t="s">
        <v>208</v>
      </c>
      <c r="C439" s="14" t="s">
        <v>16</v>
      </c>
      <c r="D439" s="14" t="s">
        <v>1238</v>
      </c>
      <c r="E439" s="15">
        <v>3052</v>
      </c>
      <c r="F439" s="14" t="s">
        <v>45</v>
      </c>
      <c r="G439" s="15" t="s">
        <v>34</v>
      </c>
      <c r="H439" s="16">
        <v>11137</v>
      </c>
    </row>
    <row r="440" spans="1:8" ht="27" customHeight="1">
      <c r="A440" s="30" t="s">
        <v>1239</v>
      </c>
      <c r="B440" s="31" t="s">
        <v>1013</v>
      </c>
      <c r="C440" s="31" t="s">
        <v>16</v>
      </c>
      <c r="D440" s="31" t="s">
        <v>1240</v>
      </c>
      <c r="E440" s="32">
        <v>3000</v>
      </c>
      <c r="F440" s="31" t="s">
        <v>1058</v>
      </c>
      <c r="G440" s="32" t="s">
        <v>34</v>
      </c>
      <c r="H440" s="33">
        <v>2819</v>
      </c>
    </row>
    <row r="441" spans="1:8" ht="27" customHeight="1">
      <c r="A441" s="13" t="s">
        <v>1241</v>
      </c>
      <c r="B441" s="14" t="s">
        <v>1025</v>
      </c>
      <c r="C441" s="14" t="s">
        <v>16</v>
      </c>
      <c r="D441" s="14" t="s">
        <v>1242</v>
      </c>
      <c r="E441" s="15">
        <v>3076</v>
      </c>
      <c r="F441" s="14" t="s">
        <v>1216</v>
      </c>
      <c r="G441" s="15" t="s">
        <v>34</v>
      </c>
      <c r="H441" s="16">
        <v>1305</v>
      </c>
    </row>
    <row r="442" spans="1:8" ht="27" customHeight="1">
      <c r="A442" s="30" t="s">
        <v>1243</v>
      </c>
      <c r="B442" s="31" t="s">
        <v>1244</v>
      </c>
      <c r="C442" s="31" t="s">
        <v>16</v>
      </c>
      <c r="D442" s="31" t="s">
        <v>1245</v>
      </c>
      <c r="E442" s="32">
        <v>3052</v>
      </c>
      <c r="F442" s="31" t="s">
        <v>45</v>
      </c>
      <c r="G442" s="32" t="s">
        <v>34</v>
      </c>
      <c r="H442" s="33">
        <v>1289</v>
      </c>
    </row>
    <row r="443" spans="1:8" ht="27" customHeight="1">
      <c r="A443" s="13" t="s">
        <v>1246</v>
      </c>
      <c r="B443" s="14" t="s">
        <v>1247</v>
      </c>
      <c r="C443" s="14" t="s">
        <v>10</v>
      </c>
      <c r="D443" s="14" t="s">
        <v>1248</v>
      </c>
      <c r="E443" s="15">
        <v>3000</v>
      </c>
      <c r="F443" s="14" t="s">
        <v>1050</v>
      </c>
      <c r="G443" s="15" t="s">
        <v>34</v>
      </c>
      <c r="H443" s="16">
        <v>19814</v>
      </c>
    </row>
    <row r="444" spans="1:8" ht="27" customHeight="1">
      <c r="A444" s="30" t="s">
        <v>1249</v>
      </c>
      <c r="B444" s="31" t="s">
        <v>1250</v>
      </c>
      <c r="C444" s="31" t="s">
        <v>10</v>
      </c>
      <c r="D444" s="31" t="s">
        <v>1251</v>
      </c>
      <c r="E444" s="32">
        <v>3001</v>
      </c>
      <c r="F444" s="31" t="s">
        <v>1252</v>
      </c>
      <c r="G444" s="32" t="s">
        <v>34</v>
      </c>
      <c r="H444" s="33">
        <v>5093</v>
      </c>
    </row>
    <row r="445" spans="1:8" ht="27" customHeight="1">
      <c r="A445" s="13" t="s">
        <v>1253</v>
      </c>
      <c r="B445" s="14" t="s">
        <v>9</v>
      </c>
      <c r="C445" s="14" t="s">
        <v>10</v>
      </c>
      <c r="D445" s="14" t="s">
        <v>1254</v>
      </c>
      <c r="E445" s="15">
        <v>3000</v>
      </c>
      <c r="F445" s="14" t="s">
        <v>1058</v>
      </c>
      <c r="G445" s="15" t="s">
        <v>34</v>
      </c>
      <c r="H445" s="16">
        <v>11280</v>
      </c>
    </row>
    <row r="446" spans="1:8" ht="27" customHeight="1">
      <c r="A446" s="30" t="s">
        <v>1255</v>
      </c>
      <c r="B446" s="31" t="s">
        <v>1256</v>
      </c>
      <c r="C446" s="31" t="s">
        <v>16</v>
      </c>
      <c r="D446" s="31" t="s">
        <v>1257</v>
      </c>
      <c r="E446" s="32">
        <v>3006</v>
      </c>
      <c r="F446" s="31" t="s">
        <v>33</v>
      </c>
      <c r="G446" s="32" t="s">
        <v>34</v>
      </c>
      <c r="H446" s="33">
        <v>1267</v>
      </c>
    </row>
    <row r="447" spans="1:8" ht="27" customHeight="1">
      <c r="A447" s="13" t="s">
        <v>1258</v>
      </c>
      <c r="B447" s="14" t="s">
        <v>1029</v>
      </c>
      <c r="C447" s="14" t="s">
        <v>16</v>
      </c>
      <c r="D447" s="14" t="s">
        <v>1259</v>
      </c>
      <c r="E447" s="15">
        <v>3001</v>
      </c>
      <c r="F447" s="14" t="s">
        <v>33</v>
      </c>
      <c r="G447" s="15" t="s">
        <v>34</v>
      </c>
      <c r="H447" s="16">
        <v>11012</v>
      </c>
    </row>
    <row r="448" spans="1:8" ht="27" customHeight="1">
      <c r="A448" s="30" t="s">
        <v>1260</v>
      </c>
      <c r="B448" s="31" t="s">
        <v>1261</v>
      </c>
      <c r="C448" s="31" t="s">
        <v>10</v>
      </c>
      <c r="D448" s="31" t="s">
        <v>1262</v>
      </c>
      <c r="E448" s="32">
        <v>3001</v>
      </c>
      <c r="F448" s="31" t="s">
        <v>33</v>
      </c>
      <c r="G448" s="32" t="s">
        <v>34</v>
      </c>
      <c r="H448" s="33">
        <v>18249</v>
      </c>
    </row>
    <row r="449" spans="1:8" ht="27" customHeight="1">
      <c r="A449" s="13" t="s">
        <v>1263</v>
      </c>
      <c r="B449" s="14" t="s">
        <v>980</v>
      </c>
      <c r="C449" s="14" t="s">
        <v>10</v>
      </c>
      <c r="D449" s="14" t="s">
        <v>1264</v>
      </c>
      <c r="E449" s="15">
        <v>3001</v>
      </c>
      <c r="F449" s="14" t="s">
        <v>33</v>
      </c>
      <c r="G449" s="15" t="s">
        <v>34</v>
      </c>
      <c r="H449" s="16">
        <v>6017</v>
      </c>
    </row>
    <row r="450" spans="1:8" ht="27" customHeight="1">
      <c r="A450" s="30" t="s">
        <v>1265</v>
      </c>
      <c r="B450" s="31" t="s">
        <v>1266</v>
      </c>
      <c r="C450" s="31" t="s">
        <v>16</v>
      </c>
      <c r="D450" s="31" t="s">
        <v>1267</v>
      </c>
      <c r="E450" s="32">
        <v>3000</v>
      </c>
      <c r="F450" s="31" t="s">
        <v>1268</v>
      </c>
      <c r="G450" s="32" t="s">
        <v>34</v>
      </c>
      <c r="H450" s="33">
        <v>11792</v>
      </c>
    </row>
    <row r="451" spans="1:8" ht="27" customHeight="1">
      <c r="A451" s="13" t="s">
        <v>1269</v>
      </c>
      <c r="B451" s="14" t="s">
        <v>1270</v>
      </c>
      <c r="C451" s="14" t="s">
        <v>16</v>
      </c>
      <c r="D451" s="14" t="s">
        <v>1271</v>
      </c>
      <c r="E451" s="15">
        <v>3052</v>
      </c>
      <c r="F451" s="14" t="s">
        <v>45</v>
      </c>
      <c r="G451" s="15" t="s">
        <v>34</v>
      </c>
      <c r="H451" s="16">
        <v>12576</v>
      </c>
    </row>
    <row r="452" spans="1:8" ht="27" customHeight="1">
      <c r="A452" s="30" t="s">
        <v>1272</v>
      </c>
      <c r="B452" s="31" t="s">
        <v>1273</v>
      </c>
      <c r="C452" s="31" t="s">
        <v>16</v>
      </c>
      <c r="D452" s="31" t="s">
        <v>1274</v>
      </c>
      <c r="E452" s="32">
        <v>3001</v>
      </c>
      <c r="F452" s="31" t="s">
        <v>33</v>
      </c>
      <c r="G452" s="32" t="s">
        <v>34</v>
      </c>
      <c r="H452" s="33">
        <v>18531</v>
      </c>
    </row>
    <row r="453" spans="1:8" ht="27" customHeight="1">
      <c r="A453" s="13" t="s">
        <v>1275</v>
      </c>
      <c r="B453" s="14" t="s">
        <v>1276</v>
      </c>
      <c r="C453" s="14" t="s">
        <v>16</v>
      </c>
      <c r="D453" s="14" t="s">
        <v>1277</v>
      </c>
      <c r="E453" s="15">
        <v>3074</v>
      </c>
      <c r="F453" s="14" t="s">
        <v>1278</v>
      </c>
      <c r="G453" s="15" t="s">
        <v>34</v>
      </c>
      <c r="H453" s="16">
        <v>230545</v>
      </c>
    </row>
    <row r="454" spans="1:8" ht="27" customHeight="1">
      <c r="A454" s="30" t="s">
        <v>1279</v>
      </c>
      <c r="B454" s="31" t="s">
        <v>1280</v>
      </c>
      <c r="C454" s="31" t="s">
        <v>10</v>
      </c>
      <c r="D454" s="31" t="s">
        <v>1281</v>
      </c>
      <c r="E454" s="32">
        <v>3000</v>
      </c>
      <c r="F454" s="31" t="s">
        <v>162</v>
      </c>
      <c r="G454" s="32" t="s">
        <v>34</v>
      </c>
      <c r="H454" s="33">
        <v>12337</v>
      </c>
    </row>
    <row r="455" spans="1:8" ht="27" customHeight="1">
      <c r="A455" s="13" t="s">
        <v>1282</v>
      </c>
      <c r="B455" s="14" t="s">
        <v>775</v>
      </c>
      <c r="C455" s="14" t="s">
        <v>10</v>
      </c>
      <c r="D455" s="14" t="s">
        <v>1283</v>
      </c>
      <c r="E455" s="15">
        <v>3073</v>
      </c>
      <c r="F455" s="14" t="s">
        <v>213</v>
      </c>
      <c r="G455" s="15" t="s">
        <v>34</v>
      </c>
      <c r="H455" s="16">
        <v>1267</v>
      </c>
    </row>
    <row r="456" spans="1:8" ht="27" customHeight="1">
      <c r="A456" s="30" t="s">
        <v>1284</v>
      </c>
      <c r="B456" s="31" t="s">
        <v>160</v>
      </c>
      <c r="C456" s="31" t="s">
        <v>10</v>
      </c>
      <c r="D456" s="31" t="s">
        <v>1283</v>
      </c>
      <c r="E456" s="32">
        <v>3073</v>
      </c>
      <c r="F456" s="31" t="s">
        <v>213</v>
      </c>
      <c r="G456" s="32" t="s">
        <v>34</v>
      </c>
      <c r="H456" s="33">
        <v>663</v>
      </c>
    </row>
    <row r="457" spans="1:8" ht="27" customHeight="1">
      <c r="A457" s="13" t="s">
        <v>1285</v>
      </c>
      <c r="B457" s="14" t="s">
        <v>1286</v>
      </c>
      <c r="C457" s="14" t="s">
        <v>16</v>
      </c>
      <c r="D457" s="14" t="s">
        <v>1287</v>
      </c>
      <c r="E457" s="15">
        <v>3173</v>
      </c>
      <c r="F457" s="14" t="s">
        <v>1288</v>
      </c>
      <c r="G457" s="15" t="s">
        <v>34</v>
      </c>
      <c r="H457" s="16">
        <v>4357</v>
      </c>
    </row>
    <row r="458" spans="1:8" ht="27" customHeight="1">
      <c r="A458" s="30" t="s">
        <v>1289</v>
      </c>
      <c r="B458" s="31" t="s">
        <v>1290</v>
      </c>
      <c r="C458" s="31" t="s">
        <v>16</v>
      </c>
      <c r="D458" s="31" t="s">
        <v>1291</v>
      </c>
      <c r="E458" s="32">
        <v>3052</v>
      </c>
      <c r="F458" s="31" t="s">
        <v>45</v>
      </c>
      <c r="G458" s="32" t="s">
        <v>34</v>
      </c>
      <c r="H458" s="33">
        <v>19927</v>
      </c>
    </row>
    <row r="459" spans="1:8" ht="27" customHeight="1">
      <c r="A459" s="13" t="s">
        <v>1292</v>
      </c>
      <c r="B459" s="14" t="s">
        <v>1293</v>
      </c>
      <c r="C459" s="14" t="s">
        <v>16</v>
      </c>
      <c r="D459" s="14" t="s">
        <v>1294</v>
      </c>
      <c r="E459" s="15">
        <v>3001</v>
      </c>
      <c r="F459" s="14" t="s">
        <v>33</v>
      </c>
      <c r="G459" s="15" t="s">
        <v>34</v>
      </c>
      <c r="H459" s="16">
        <v>16572</v>
      </c>
    </row>
    <row r="460" spans="1:8" ht="27" customHeight="1">
      <c r="A460" s="30" t="s">
        <v>1292</v>
      </c>
      <c r="B460" s="31" t="s">
        <v>1295</v>
      </c>
      <c r="C460" s="31" t="s">
        <v>16</v>
      </c>
      <c r="D460" s="31" t="s">
        <v>1296</v>
      </c>
      <c r="E460" s="32">
        <v>3001</v>
      </c>
      <c r="F460" s="31" t="s">
        <v>33</v>
      </c>
      <c r="G460" s="32" t="s">
        <v>34</v>
      </c>
      <c r="H460" s="33">
        <v>17835</v>
      </c>
    </row>
    <row r="461" spans="1:8" ht="27" customHeight="1">
      <c r="A461" s="13" t="s">
        <v>1292</v>
      </c>
      <c r="B461" s="14" t="s">
        <v>256</v>
      </c>
      <c r="C461" s="14" t="s">
        <v>16</v>
      </c>
      <c r="D461" s="14" t="s">
        <v>1297</v>
      </c>
      <c r="E461" s="15">
        <v>3097</v>
      </c>
      <c r="F461" s="14" t="s">
        <v>362</v>
      </c>
      <c r="G461" s="15" t="s">
        <v>34</v>
      </c>
      <c r="H461" s="16">
        <v>1297</v>
      </c>
    </row>
    <row r="462" spans="1:8" ht="27" customHeight="1">
      <c r="A462" s="30" t="s">
        <v>1298</v>
      </c>
      <c r="B462" s="31" t="s">
        <v>1214</v>
      </c>
      <c r="C462" s="31" t="s">
        <v>16</v>
      </c>
      <c r="D462" s="31" t="s">
        <v>1299</v>
      </c>
      <c r="E462" s="32">
        <v>3018</v>
      </c>
      <c r="F462" s="31" t="s">
        <v>33</v>
      </c>
      <c r="G462" s="32" t="s">
        <v>34</v>
      </c>
      <c r="H462" s="33">
        <v>3196</v>
      </c>
    </row>
    <row r="463" spans="1:8" ht="27" customHeight="1">
      <c r="A463" s="13" t="s">
        <v>1298</v>
      </c>
      <c r="B463" s="14" t="s">
        <v>1300</v>
      </c>
      <c r="C463" s="14" t="s">
        <v>10</v>
      </c>
      <c r="D463" s="14" t="s">
        <v>1301</v>
      </c>
      <c r="E463" s="15">
        <v>3063</v>
      </c>
      <c r="F463" s="14" t="s">
        <v>1237</v>
      </c>
      <c r="G463" s="15" t="s">
        <v>34</v>
      </c>
      <c r="H463" s="16">
        <v>4648</v>
      </c>
    </row>
    <row r="464" spans="1:8" ht="27" customHeight="1">
      <c r="A464" s="30" t="s">
        <v>1302</v>
      </c>
      <c r="B464" s="31" t="s">
        <v>183</v>
      </c>
      <c r="C464" s="31" t="s">
        <v>16</v>
      </c>
      <c r="D464" s="31" t="s">
        <v>1303</v>
      </c>
      <c r="E464" s="32">
        <v>3098</v>
      </c>
      <c r="F464" s="31" t="s">
        <v>630</v>
      </c>
      <c r="G464" s="32" t="s">
        <v>34</v>
      </c>
      <c r="H464" s="33">
        <v>150454</v>
      </c>
    </row>
    <row r="465" spans="1:8" ht="27" customHeight="1">
      <c r="A465" s="13" t="s">
        <v>1304</v>
      </c>
      <c r="B465" s="14" t="s">
        <v>364</v>
      </c>
      <c r="C465" s="14" t="s">
        <v>16</v>
      </c>
      <c r="D465" s="14" t="s">
        <v>1305</v>
      </c>
      <c r="E465" s="15">
        <v>3018</v>
      </c>
      <c r="F465" s="14" t="s">
        <v>33</v>
      </c>
      <c r="G465" s="15" t="s">
        <v>34</v>
      </c>
      <c r="H465" s="16">
        <v>5547</v>
      </c>
    </row>
    <row r="466" spans="1:8" ht="27" customHeight="1">
      <c r="A466" s="30" t="s">
        <v>1306</v>
      </c>
      <c r="B466" s="31" t="s">
        <v>1307</v>
      </c>
      <c r="C466" s="31" t="s">
        <v>16</v>
      </c>
      <c r="D466" s="31" t="s">
        <v>1308</v>
      </c>
      <c r="E466" s="32">
        <v>3012</v>
      </c>
      <c r="F466" s="31" t="s">
        <v>33</v>
      </c>
      <c r="G466" s="32" t="s">
        <v>34</v>
      </c>
      <c r="H466" s="33">
        <v>18250</v>
      </c>
    </row>
    <row r="467" spans="1:8" ht="27" customHeight="1">
      <c r="A467" s="13" t="s">
        <v>1306</v>
      </c>
      <c r="B467" s="14" t="s">
        <v>429</v>
      </c>
      <c r="C467" s="14" t="s">
        <v>10</v>
      </c>
      <c r="D467" s="14" t="s">
        <v>1309</v>
      </c>
      <c r="E467" s="15">
        <v>3001</v>
      </c>
      <c r="F467" s="14" t="s">
        <v>33</v>
      </c>
      <c r="G467" s="15" t="s">
        <v>34</v>
      </c>
      <c r="H467" s="16">
        <v>1975</v>
      </c>
    </row>
    <row r="468" spans="1:8" ht="27" customHeight="1">
      <c r="A468" s="30" t="s">
        <v>1306</v>
      </c>
      <c r="B468" s="31" t="s">
        <v>1310</v>
      </c>
      <c r="C468" s="31" t="s">
        <v>10</v>
      </c>
      <c r="D468" s="31" t="s">
        <v>1311</v>
      </c>
      <c r="E468" s="32">
        <v>3001</v>
      </c>
      <c r="F468" s="31" t="s">
        <v>33</v>
      </c>
      <c r="G468" s="32" t="s">
        <v>34</v>
      </c>
      <c r="H468" s="33">
        <v>16167</v>
      </c>
    </row>
    <row r="469" spans="1:8" ht="27" customHeight="1">
      <c r="A469" s="13" t="s">
        <v>1312</v>
      </c>
      <c r="B469" s="14" t="s">
        <v>1313</v>
      </c>
      <c r="C469" s="14" t="s">
        <v>16</v>
      </c>
      <c r="D469" s="14" t="s">
        <v>1314</v>
      </c>
      <c r="E469" s="15">
        <v>3123</v>
      </c>
      <c r="F469" s="14" t="s">
        <v>1055</v>
      </c>
      <c r="G469" s="15" t="s">
        <v>34</v>
      </c>
      <c r="H469" s="16">
        <v>9473</v>
      </c>
    </row>
    <row r="470" spans="1:8" ht="27" customHeight="1">
      <c r="A470" s="30" t="s">
        <v>1315</v>
      </c>
      <c r="B470" s="31" t="s">
        <v>101</v>
      </c>
      <c r="C470" s="31" t="s">
        <v>16</v>
      </c>
      <c r="D470" s="31" t="s">
        <v>1316</v>
      </c>
      <c r="E470" s="32">
        <v>3001</v>
      </c>
      <c r="F470" s="31" t="s">
        <v>33</v>
      </c>
      <c r="G470" s="32" t="s">
        <v>34</v>
      </c>
      <c r="H470" s="33">
        <v>3689</v>
      </c>
    </row>
    <row r="471" spans="1:8" ht="27" customHeight="1">
      <c r="A471" s="13" t="s">
        <v>1317</v>
      </c>
      <c r="B471" s="14" t="s">
        <v>651</v>
      </c>
      <c r="C471" s="14" t="s">
        <v>16</v>
      </c>
      <c r="D471" s="14" t="s">
        <v>1318</v>
      </c>
      <c r="E471" s="15">
        <v>3000</v>
      </c>
      <c r="F471" s="14" t="s">
        <v>162</v>
      </c>
      <c r="G471" s="15" t="s">
        <v>34</v>
      </c>
      <c r="H471" s="16">
        <v>4240</v>
      </c>
    </row>
    <row r="472" spans="1:8" ht="27" customHeight="1">
      <c r="A472" s="30" t="s">
        <v>1319</v>
      </c>
      <c r="B472" s="31" t="s">
        <v>1320</v>
      </c>
      <c r="C472" s="31" t="s">
        <v>10</v>
      </c>
      <c r="D472" s="31" t="s">
        <v>1321</v>
      </c>
      <c r="E472" s="32">
        <v>3098</v>
      </c>
      <c r="F472" s="31" t="s">
        <v>630</v>
      </c>
      <c r="G472" s="32" t="s">
        <v>34</v>
      </c>
      <c r="H472" s="33">
        <v>12678</v>
      </c>
    </row>
    <row r="473" spans="1:8" ht="27" customHeight="1">
      <c r="A473" s="13" t="s">
        <v>1319</v>
      </c>
      <c r="B473" s="14" t="s">
        <v>1322</v>
      </c>
      <c r="C473" s="14" t="s">
        <v>16</v>
      </c>
      <c r="D473" s="14" t="s">
        <v>1323</v>
      </c>
      <c r="E473" s="15">
        <v>3007</v>
      </c>
      <c r="F473" s="14" t="s">
        <v>33</v>
      </c>
      <c r="G473" s="15" t="s">
        <v>34</v>
      </c>
      <c r="H473" s="16">
        <v>14719</v>
      </c>
    </row>
    <row r="474" spans="1:8" ht="27" customHeight="1">
      <c r="A474" s="30" t="s">
        <v>1324</v>
      </c>
      <c r="B474" s="31" t="s">
        <v>1325</v>
      </c>
      <c r="C474" s="31" t="s">
        <v>16</v>
      </c>
      <c r="D474" s="31" t="s">
        <v>1326</v>
      </c>
      <c r="E474" s="32">
        <v>3073</v>
      </c>
      <c r="F474" s="31" t="s">
        <v>213</v>
      </c>
      <c r="G474" s="32" t="s">
        <v>34</v>
      </c>
      <c r="H474" s="33">
        <v>12409</v>
      </c>
    </row>
    <row r="475" spans="1:8" ht="27" customHeight="1">
      <c r="A475" s="13" t="s">
        <v>1327</v>
      </c>
      <c r="B475" s="14" t="s">
        <v>39</v>
      </c>
      <c r="C475" s="14" t="s">
        <v>16</v>
      </c>
      <c r="D475" s="14" t="s">
        <v>1328</v>
      </c>
      <c r="E475" s="15">
        <v>3012</v>
      </c>
      <c r="F475" s="14" t="s">
        <v>33</v>
      </c>
      <c r="G475" s="15" t="s">
        <v>34</v>
      </c>
      <c r="H475" s="16">
        <v>16751</v>
      </c>
    </row>
    <row r="476" spans="1:8" ht="27" customHeight="1">
      <c r="A476" s="30" t="s">
        <v>1329</v>
      </c>
      <c r="B476" s="31" t="s">
        <v>39</v>
      </c>
      <c r="C476" s="31" t="s">
        <v>16</v>
      </c>
      <c r="D476" s="31" t="s">
        <v>1330</v>
      </c>
      <c r="E476" s="32">
        <v>3018</v>
      </c>
      <c r="F476" s="31" t="s">
        <v>33</v>
      </c>
      <c r="G476" s="32" t="s">
        <v>34</v>
      </c>
      <c r="H476" s="33">
        <v>6361</v>
      </c>
    </row>
    <row r="477" spans="1:8" ht="27" customHeight="1">
      <c r="A477" s="13" t="s">
        <v>1331</v>
      </c>
      <c r="B477" s="14" t="s">
        <v>1332</v>
      </c>
      <c r="C477" s="14" t="s">
        <v>16</v>
      </c>
      <c r="D477" s="14" t="s">
        <v>1218</v>
      </c>
      <c r="E477" s="15">
        <v>3123</v>
      </c>
      <c r="F477" s="14" t="s">
        <v>1055</v>
      </c>
      <c r="G477" s="15" t="s">
        <v>34</v>
      </c>
      <c r="H477" s="16">
        <v>15416</v>
      </c>
    </row>
    <row r="478" spans="1:8" ht="27" customHeight="1">
      <c r="A478" s="30" t="s">
        <v>1333</v>
      </c>
      <c r="B478" s="31" t="s">
        <v>1189</v>
      </c>
      <c r="C478" s="31" t="s">
        <v>10</v>
      </c>
      <c r="D478" s="31" t="s">
        <v>1334</v>
      </c>
      <c r="E478" s="32">
        <v>3263</v>
      </c>
      <c r="F478" s="31" t="s">
        <v>1335</v>
      </c>
      <c r="G478" s="32" t="s">
        <v>34</v>
      </c>
      <c r="H478" s="33">
        <v>11190</v>
      </c>
    </row>
    <row r="479" spans="1:8" ht="27" customHeight="1">
      <c r="A479" s="17" t="s">
        <v>1336</v>
      </c>
      <c r="B479" s="18" t="s">
        <v>1337</v>
      </c>
      <c r="C479" s="18" t="s">
        <v>10</v>
      </c>
      <c r="D479" s="18" t="s">
        <v>1338</v>
      </c>
      <c r="E479" s="19">
        <v>3006</v>
      </c>
      <c r="F479" s="18" t="s">
        <v>33</v>
      </c>
      <c r="G479" s="19" t="s">
        <v>34</v>
      </c>
      <c r="H479" s="20">
        <v>18698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806a8f2b-28e4-44c4-ac01-7357a3a2b9e7}" enabled="1" method="Standard" siteId="{5daf41bd-338c-4311-b1b0-e1299889c34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2</vt:i4>
      </vt:variant>
    </vt:vector>
  </HeadingPairs>
  <TitlesOfParts>
    <vt:vector size="5" baseType="lpstr">
      <vt:lpstr>Info</vt:lpstr>
      <vt:lpstr>Kunden</vt:lpstr>
      <vt:lpstr>Kunden_Lösung</vt:lpstr>
      <vt:lpstr>Kunden_Lösung!tblKunden</vt:lpstr>
      <vt:lpstr>tblKunden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Lippuner Jürg BZBS</dc:creator>
  <cp:lastModifiedBy>Lippuner Jürg BZBS</cp:lastModifiedBy>
  <dcterms:created xsi:type="dcterms:W3CDTF">2025-11-10T14:58:32Z</dcterms:created>
  <dcterms:modified xsi:type="dcterms:W3CDTF">2025-11-10T17:19:00Z</dcterms:modified>
</cp:coreProperties>
</file>