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ürg\Desktop\Remote\05diagramm02\"/>
    </mc:Choice>
  </mc:AlternateContent>
  <bookViews>
    <workbookView xWindow="0" yWindow="45" windowWidth="15195" windowHeight="8445" tabRatio="754"/>
  </bookViews>
  <sheets>
    <sheet name="Information" sheetId="7" r:id="rId1"/>
    <sheet name="Achsenskalierung_individuell" sheetId="1" r:id="rId2"/>
    <sheet name="Achsenskalierung_logarithmisch" sheetId="3" r:id="rId3"/>
    <sheet name="Fehlerindikatoren" sheetId="2" r:id="rId4"/>
    <sheet name="Grafiken in Diagrammen" sheetId="4" r:id="rId5"/>
    <sheet name="Sekundärachse" sheetId="5" r:id="rId6"/>
    <sheet name="Trendlinie" sheetId="6" r:id="rId7"/>
    <sheet name="Break-Even-Point" sheetId="8" r:id="rId8"/>
    <sheet name="Schneehöhe" sheetId="9" r:id="rId9"/>
  </sheets>
  <definedNames>
    <definedName name="_xlnm.Print_Area" localSheetId="2">Achsenskalierung_logarithmisch!$A$1:$G$123</definedName>
    <definedName name="_xlnm.Print_Area" localSheetId="7">'Break-Even-Point'!$A$1:$H$56</definedName>
    <definedName name="_xlnm.Print_Area" localSheetId="3">Fehlerindikatoren!$A$1:$G$35</definedName>
    <definedName name="_xlnm.Print_Area" localSheetId="5">Sekundärachse!$A$1:$G$123</definedName>
    <definedName name="_xlnm.Print_Area" localSheetId="6">Trendlinie!$A$1:$F$123</definedName>
  </definedNames>
  <calcPr calcId="152511"/>
</workbook>
</file>

<file path=xl/calcChain.xml><?xml version="1.0" encoding="utf-8"?>
<calcChain xmlns="http://schemas.openxmlformats.org/spreadsheetml/2006/main">
  <c r="B5" i="8" l="1"/>
  <c r="C5" i="8"/>
  <c r="E5" i="8" s="1"/>
  <c r="F5" i="8" s="1"/>
  <c r="B6" i="8"/>
  <c r="C6" i="8"/>
  <c r="E6" i="8" s="1"/>
  <c r="F6" i="8" s="1"/>
  <c r="B7" i="8"/>
  <c r="C7" i="8"/>
  <c r="E7" i="8" s="1"/>
  <c r="F7" i="8" s="1"/>
  <c r="B8" i="8"/>
  <c r="C8" i="8"/>
  <c r="E8" i="8"/>
  <c r="F8" i="8" s="1"/>
  <c r="B9" i="8"/>
  <c r="C9" i="8"/>
  <c r="E9" i="8" s="1"/>
  <c r="F9" i="8" s="1"/>
  <c r="B10" i="8"/>
  <c r="C10" i="8"/>
  <c r="E10" i="8"/>
  <c r="F10" i="8" s="1"/>
  <c r="B11" i="8"/>
  <c r="C11" i="8"/>
  <c r="E11" i="8" s="1"/>
  <c r="F11" i="8" s="1"/>
  <c r="B12" i="8"/>
  <c r="C12" i="8"/>
  <c r="E12" i="8"/>
  <c r="F12" i="8" s="1"/>
  <c r="B13" i="8"/>
  <c r="C13" i="8"/>
  <c r="E13" i="8" s="1"/>
  <c r="F13" i="8" s="1"/>
  <c r="B14" i="8"/>
  <c r="C14" i="8"/>
  <c r="E14" i="8"/>
  <c r="F14" i="8" s="1"/>
</calcChain>
</file>

<file path=xl/sharedStrings.xml><?xml version="1.0" encoding="utf-8"?>
<sst xmlns="http://schemas.openxmlformats.org/spreadsheetml/2006/main" count="102" uniqueCount="68">
  <si>
    <t>Januar</t>
  </si>
  <si>
    <t>Februar</t>
  </si>
  <si>
    <t>März</t>
  </si>
  <si>
    <t>Einkauf</t>
  </si>
  <si>
    <t>Verkauf</t>
  </si>
  <si>
    <t>Marketing</t>
  </si>
  <si>
    <t>Produktion</t>
  </si>
  <si>
    <t>Monate</t>
  </si>
  <si>
    <t>Umsatz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</si>
  <si>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</si>
  <si>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</si>
  <si>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</si>
  <si>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</si>
  <si>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</si>
  <si>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</si>
  <si>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</si>
  <si>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</si>
  <si>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</si>
  <si>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</si>
  <si>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</si>
  <si>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</si>
  <si>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Werbemitteleinsatz</t>
  </si>
  <si>
    <t>Werbung</t>
  </si>
  <si>
    <t>Geplanter Umsatz</t>
  </si>
  <si>
    <t>Geplante Kosten</t>
  </si>
  <si>
    <t>Harfen</t>
  </si>
  <si>
    <t>Violinen</t>
  </si>
  <si>
    <t>Gitarren</t>
  </si>
  <si>
    <t>Drums</t>
  </si>
  <si>
    <t>Versuchen Sie aus den Rohdaten die beigelegten Diagrammbeispiele zu erstellen.</t>
  </si>
  <si>
    <t>Break-Even-Point</t>
  </si>
  <si>
    <t>Menge</t>
  </si>
  <si>
    <t>Erlöse</t>
  </si>
  <si>
    <t>Variable Kosten</t>
  </si>
  <si>
    <t>Fixe Kosten</t>
  </si>
  <si>
    <t>Kosten</t>
  </si>
  <si>
    <t>Gewinn</t>
  </si>
  <si>
    <t>Ort</t>
  </si>
  <si>
    <t>Schneehöhe im Tal</t>
  </si>
  <si>
    <t>Schneehöhe am Berg</t>
  </si>
  <si>
    <t> Dachsteingletscher</t>
  </si>
  <si>
    <t> Hintertuxer Gletscher</t>
  </si>
  <si>
    <t> Kaunertaler Gletscher</t>
  </si>
  <si>
    <t> Kitzsteinhorn</t>
  </si>
  <si>
    <t> Mölltaler Gletscher</t>
  </si>
  <si>
    <t> Pitztaler Gletscher</t>
  </si>
  <si>
    <t> Stubaier Gletscher</t>
  </si>
  <si>
    <t>Fehlerindikator</t>
  </si>
  <si>
    <t>1.50 CHF/Stck.</t>
  </si>
  <si>
    <t>0.50 CHF/Stck.</t>
  </si>
  <si>
    <t>Tipp</t>
  </si>
  <si>
    <t>Bild in Zwischenablage kopieren</t>
  </si>
  <si>
    <t>Rechtsklick auf Achse ► Achse formatieren …</t>
  </si>
  <si>
    <t>Datenreihe markieren ► einfügen</t>
  </si>
  <si>
    <r>
      <t>Achtung:</t>
    </r>
    <r>
      <rPr>
        <sz val="12"/>
        <rFont val="Calibri"/>
        <family val="2"/>
        <scheme val="minor"/>
      </rPr>
      <t xml:space="preserve"> funktioniert nur bei 2D-Diagrammen (nicht bei 3D)</t>
    </r>
  </si>
  <si>
    <t>Punktdiagramm</t>
  </si>
  <si>
    <t>Zusatzaufgabe</t>
  </si>
  <si>
    <t>Mit Blasendiagramm</t>
  </si>
  <si>
    <t>Lösungsbeispiel</t>
  </si>
  <si>
    <t>Stückzahlen als Rubrikenbeschriftung</t>
  </si>
  <si>
    <t>Register Diagramm ►Entwurf ► Daten auswählen</t>
  </si>
  <si>
    <t>+/- 10 %</t>
  </si>
  <si>
    <t>Linie geglättet</t>
  </si>
  <si>
    <t>Polynomische Trendlinie</t>
  </si>
  <si>
    <t>Fehlerindikatoren mit +/–10 %</t>
  </si>
  <si>
    <t>Diagrammsammlung 2</t>
  </si>
  <si>
    <t>Register «Diagrammtools ►Entwurf</t>
  </si>
  <si>
    <t>►Diagrammelement hinzufügen»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</si>
</sst>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DM&quot;;\-#,##0\ &quot;DM&quot;"/>
    <numFmt numFmtId="165" formatCode="_-* #,##0.00\ [$€-1]_-;\-* #,##0.00\ [$€-1]_-;_-* &quot;-&quot;??\ [$€-1]_-"/>
    <numFmt numFmtId="166" formatCode="#,##0_ ;\-#,##0\ "/>
    <numFmt numFmtId="168" formatCode="_ [$CHF]\ * #,##0.00_ ;_ [$CHF]\ * \-#,##0.00_ ;_ [$CHF]\ * &quot;-&quot;??_ ;_ @_ "/>
    <numFmt numFmtId="169" formatCode="0&quot; cm&quot;"/>
    <numFmt numFmtId="170" formatCode="mmm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3" fontId="5" fillId="0" borderId="0" xfId="0" applyNumberFormat="1" applyFont="1"/>
    <xf numFmtId="0" fontId="6" fillId="3" borderId="0" xfId="0" applyFont="1" applyFill="1"/>
    <xf numFmtId="0" fontId="5" fillId="3" borderId="0" xfId="0" applyFont="1" applyFill="1"/>
    <xf numFmtId="0" fontId="7" fillId="0" borderId="0" xfId="0" applyFont="1"/>
    <xf numFmtId="0" fontId="7" fillId="0" borderId="0" xfId="0" applyFont="1" applyBorder="1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0" borderId="0" xfId="0" applyFont="1"/>
    <xf numFmtId="0" fontId="7" fillId="0" borderId="4" xfId="0" applyFont="1" applyBorder="1" applyAlignment="1">
      <alignment horizontal="center"/>
    </xf>
    <xf numFmtId="168" fontId="7" fillId="0" borderId="4" xfId="0" applyNumberFormat="1" applyFont="1" applyBorder="1"/>
    <xf numFmtId="0" fontId="3" fillId="3" borderId="0" xfId="0" applyFont="1" applyFill="1"/>
    <xf numFmtId="0" fontId="7" fillId="3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168" fontId="7" fillId="0" borderId="2" xfId="0" applyNumberFormat="1" applyFont="1" applyBorder="1" applyAlignment="1">
      <alignment horizontal="center"/>
    </xf>
    <xf numFmtId="0" fontId="7" fillId="0" borderId="3" xfId="0" applyFont="1" applyBorder="1"/>
    <xf numFmtId="168" fontId="7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7" fillId="0" borderId="0" xfId="1" applyNumberFormat="1" applyFont="1"/>
    <xf numFmtId="0" fontId="3" fillId="0" borderId="0" xfId="0" applyFont="1" applyBorder="1"/>
    <xf numFmtId="166" fontId="7" fillId="0" borderId="0" xfId="1" applyNumberFormat="1" applyFont="1" applyBorder="1"/>
    <xf numFmtId="0" fontId="3" fillId="0" borderId="0" xfId="0" applyFont="1" applyAlignment="1">
      <alignment horizontal="right"/>
    </xf>
    <xf numFmtId="4" fontId="7" fillId="4" borderId="4" xfId="0" applyNumberFormat="1" applyFont="1" applyFill="1" applyBorder="1"/>
    <xf numFmtId="170" fontId="7" fillId="6" borderId="4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164" fontId="9" fillId="7" borderId="4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4" fontId="7" fillId="4" borderId="7" xfId="0" applyNumberFormat="1" applyFont="1" applyFill="1" applyBorder="1" applyAlignment="1">
      <alignment horizontal="center"/>
    </xf>
    <xf numFmtId="4" fontId="7" fillId="6" borderId="0" xfId="0" applyNumberFormat="1" applyFont="1" applyFill="1" applyBorder="1" applyAlignment="1">
      <alignment horizontal="center"/>
    </xf>
    <xf numFmtId="4" fontId="7" fillId="6" borderId="2" xfId="0" applyNumberFormat="1" applyFont="1" applyFill="1" applyBorder="1" applyAlignment="1">
      <alignment horizontal="center"/>
    </xf>
    <xf numFmtId="0" fontId="7" fillId="0" borderId="0" xfId="0" applyFont="1" applyFill="1"/>
    <xf numFmtId="4" fontId="7" fillId="4" borderId="8" xfId="0" applyNumberFormat="1" applyFont="1" applyFill="1" applyBorder="1" applyAlignment="1">
      <alignment horizontal="center"/>
    </xf>
    <xf numFmtId="4" fontId="7" fillId="6" borderId="9" xfId="0" applyNumberFormat="1" applyFont="1" applyFill="1" applyBorder="1" applyAlignment="1">
      <alignment horizontal="center"/>
    </xf>
    <xf numFmtId="4" fontId="7" fillId="6" borderId="3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169" fontId="7" fillId="0" borderId="0" xfId="0" applyNumberFormat="1" applyFont="1"/>
    <xf numFmtId="0" fontId="3" fillId="0" borderId="0" xfId="0" quotePrefix="1" applyFont="1"/>
    <xf numFmtId="0" fontId="11" fillId="5" borderId="0" xfId="0" applyFont="1" applyFill="1"/>
    <xf numFmtId="0" fontId="4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14" fillId="5" borderId="0" xfId="0" applyFont="1" applyFill="1"/>
    <xf numFmtId="0" fontId="8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</cellXfs>
  <cellStyles count="2">
    <cellStyle name="Euro" xfId="1"/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0&quot; cm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0&quot; cm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chartUserShapes" Target="../drawings/drawing5.xml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996322548406033"/>
          <c:y val="3.36391437308868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190403685308317"/>
          <c:y val="0.16207999474386808"/>
          <c:w val="0.81700628267809416"/>
          <c:h val="0.70030790181784519"/>
        </c:manualLayout>
      </c:layout>
      <c:areaChart>
        <c:grouping val="standard"/>
        <c:varyColors val="0"/>
        <c:ser>
          <c:idx val="0"/>
          <c:order val="0"/>
          <c:tx>
            <c:strRef>
              <c:f>Achsenskalierung_logarithmisch!$C$4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Achsenskalierung_logarithmisch!$A$5:$A$16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Achsenskalierung_logarithmisch!$C$5:$C$16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76064"/>
        <c:axId val="274378024"/>
      </c:areaChart>
      <c:barChart>
        <c:barDir val="col"/>
        <c:grouping val="clustered"/>
        <c:varyColors val="0"/>
        <c:ser>
          <c:idx val="1"/>
          <c:order val="1"/>
          <c:tx>
            <c:strRef>
              <c:f>Achsenskalierung_logarithmisch!$B$4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Achsenskalierung_logarithmisch!$A$5:$A$16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Achsenskalierung_logarithmisch!$B$5:$B$16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376064"/>
        <c:axId val="274378024"/>
      </c:barChart>
      <c:catAx>
        <c:axId val="274376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378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378024"/>
        <c:scaling>
          <c:logBase val="10"/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376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632201473891548"/>
          <c:y val="0.92355029015868428"/>
          <c:w val="0.59889152488101649"/>
          <c:h val="0.9908288986812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0769250959014737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73078024600008"/>
          <c:y val="0.1826625386996904"/>
          <c:w val="0.86538542798361251"/>
          <c:h val="0.65325077399380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Trendlinie!$C$4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ser>
          <c:idx val="1"/>
          <c:order val="1"/>
          <c:tx>
            <c:strRef>
              <c:f>Trendlinie!$B$4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99880"/>
        <c:axId val="278099096"/>
      </c:barChart>
      <c:catAx>
        <c:axId val="278099880"/>
        <c:scaling>
          <c:orientation val="minMax"/>
        </c:scaling>
        <c:delete val="0"/>
        <c:axPos val="b"/>
        <c:numFmt formatCode="m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099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099096"/>
        <c:scaling>
          <c:orientation val="minMax"/>
        </c:scaling>
        <c:delete val="0"/>
        <c:axPos val="l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099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5769271148798704"/>
          <c:y val="0.91021671826625383"/>
          <c:w val="0.57884675953967291"/>
          <c:h val="0.97832817337461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0769250959014737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153856627344338"/>
          <c:y val="0.1609907120743034"/>
          <c:w val="0.79423151501607103"/>
          <c:h val="0.69969040247678016"/>
        </c:manualLayout>
      </c:layout>
      <c:areaChart>
        <c:grouping val="stacked"/>
        <c:varyColors val="0"/>
        <c:ser>
          <c:idx val="0"/>
          <c:order val="0"/>
          <c:tx>
            <c:strRef>
              <c:f>Trendlinie!$C$4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03016"/>
        <c:axId val="278100664"/>
      </c:areaChart>
      <c:barChart>
        <c:barDir val="col"/>
        <c:grouping val="clustered"/>
        <c:varyColors val="0"/>
        <c:ser>
          <c:idx val="1"/>
          <c:order val="1"/>
          <c:tx>
            <c:strRef>
              <c:f>Trendlinie!$B$4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101056"/>
        <c:axId val="278103800"/>
      </c:barChart>
      <c:catAx>
        <c:axId val="278103016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0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10066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3016"/>
        <c:crosses val="autoZero"/>
        <c:crossBetween val="midCat"/>
      </c:valAx>
      <c:catAx>
        <c:axId val="278101056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278103800"/>
        <c:crosses val="autoZero"/>
        <c:auto val="0"/>
        <c:lblAlgn val="ctr"/>
        <c:lblOffset val="100"/>
        <c:noMultiLvlLbl val="0"/>
      </c:catAx>
      <c:valAx>
        <c:axId val="278103800"/>
        <c:scaling>
          <c:orientation val="minMax"/>
        </c:scaling>
        <c:delete val="0"/>
        <c:axPos val="r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105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307732687260243"/>
          <c:y val="0.92260061919504643"/>
          <c:w val="0.5442313749242883"/>
          <c:h val="0.99071207430340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Werbemitteleinsatz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Trendlinie!$A$2</c:f>
              <c:strCache>
                <c:ptCount val="1"/>
                <c:pt idx="0">
                  <c:v>Werbemitteleinsatz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58D096-9BAE-416D-A2E5-5E7912CA77B2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09F9431-DEFB-4921-B44E-169061695F48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456B1BE-AAB9-424F-806A-91C53F12FF15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CF8D1A3-B01C-420C-9FC8-4F35B77B0A3A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7540B23-D655-4EAC-AAF7-C603C448E4F3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1E191DB-65D4-4F2A-A518-F1DD85BCB331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99A73AA-E65A-4ED4-B4DD-060936718C5C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0AB9E7-3B7B-4289-A459-89F952F3D1E6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5340DE4-0D62-4A5D-BFCE-B49D80414523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C76C43C-C895-4A0D-92A3-DD072CA5FA33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41E3BBF-B454-46AB-A883-70260F7B8F50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2BBA789-66D0-4EBD-B854-3B3234842DCF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xVal>
          <c:y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yVal>
          <c:bubbleSize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Trendlinie!$A$5:$A$16</c15:f>
                <c15:dlblRangeCache>
                  <c:ptCount val="12"/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0"/>
        <c:axId val="382138608"/>
        <c:axId val="382137432"/>
      </c:bubbleChart>
      <c:valAx>
        <c:axId val="382138608"/>
        <c:scaling>
          <c:orientation val="minMax"/>
          <c:max val="160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137432"/>
        <c:crosses val="autoZero"/>
        <c:crossBetween val="midCat"/>
      </c:valAx>
      <c:valAx>
        <c:axId val="382137432"/>
        <c:scaling>
          <c:orientation val="minMax"/>
          <c:max val="28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13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Werbemitteleinsatz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Trendlinie!$A$2</c:f>
              <c:strCache>
                <c:ptCount val="1"/>
                <c:pt idx="0">
                  <c:v>Werbemitteleinsatz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18D4853-6A2D-4DA1-9CD7-9F099569E2B2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B75DE40-2F57-4C51-B888-6A2D84BF9049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15BEFDC-86A0-420E-9B04-555106739673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AC1BB49-7F83-46F2-A560-2FD354B3EDE5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F18C2DF-7C7B-4432-AC49-E10797172D75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538BF0D-5AD3-49D6-8EFD-0C927C8C1722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43774FC-94FA-4C49-A494-125ACE1888A0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BC807CE-EB30-48BD-A21B-9FC0D98B0AA9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4D9D6B3-E1D9-4122-8025-3D75A406E9F9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41F8043-7141-4D3B-95FB-63C31126C04C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DEB6D1E-9A95-43FD-B034-F8B890096816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1E92F94-E3F2-4DF4-ABC4-40E941B12A64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xVal>
          <c:y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Trendlinie!$A$5:$A$16</c15:f>
                <c15:dlblRangeCache>
                  <c:ptCount val="12"/>
                  <c:pt idx="0">
                    <c:v>Jan</c:v>
                  </c:pt>
                  <c:pt idx="1">
                    <c:v>Feb</c:v>
                  </c:pt>
                  <c:pt idx="2">
                    <c:v>Mrz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897576"/>
        <c:axId val="371898360"/>
      </c:scatterChart>
      <c:valAx>
        <c:axId val="371897576"/>
        <c:scaling>
          <c:orientation val="minMax"/>
          <c:max val="17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1898360"/>
        <c:crosses val="autoZero"/>
        <c:crossBetween val="midCat"/>
      </c:valAx>
      <c:valAx>
        <c:axId val="371898360"/>
        <c:scaling>
          <c:orientation val="minMax"/>
          <c:max val="28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1897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'Break-Even-Point'!$A$1:$F$1</c:f>
          <c:strCache>
            <c:ptCount val="6"/>
            <c:pt idx="0">
              <c:v>Break-Even-Point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'Break-Even-Point'!$B$4</c:f>
              <c:strCache>
                <c:ptCount val="1"/>
                <c:pt idx="0">
                  <c:v>Erlöse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'Break-Even-Point'!$A$5:$A$14</c:f>
              <c:numCache>
                <c:formatCode>General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</c:numCache>
            </c:numRef>
          </c:cat>
          <c:val>
            <c:numRef>
              <c:f>'Break-Even-Point'!$B$5:$B$14</c:f>
              <c:numCache>
                <c:formatCode>#,##0.00</c:formatCode>
                <c:ptCount val="10"/>
                <c:pt idx="0">
                  <c:v>75</c:v>
                </c:pt>
                <c:pt idx="1">
                  <c:v>90</c:v>
                </c:pt>
                <c:pt idx="2">
                  <c:v>105</c:v>
                </c:pt>
                <c:pt idx="3">
                  <c:v>120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180</c:v>
                </c:pt>
                <c:pt idx="8">
                  <c:v>195</c:v>
                </c:pt>
                <c:pt idx="9">
                  <c:v>210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'Break-Even-Point'!$E$4</c:f>
              <c:strCache>
                <c:ptCount val="1"/>
                <c:pt idx="0">
                  <c:v>Kosten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'Break-Even-Point'!$A$5:$A$14</c:f>
              <c:numCache>
                <c:formatCode>General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</c:numCache>
            </c:numRef>
          </c:cat>
          <c:val>
            <c:numRef>
              <c:f>'Break-Even-Point'!$E$5:$E$14</c:f>
              <c:numCache>
                <c:formatCode>#,##0.00</c:formatCode>
                <c:ptCount val="10"/>
                <c:pt idx="0">
                  <c:v>125</c:v>
                </c:pt>
                <c:pt idx="1">
                  <c:v>130</c:v>
                </c:pt>
                <c:pt idx="2">
                  <c:v>135</c:v>
                </c:pt>
                <c:pt idx="3">
                  <c:v>140</c:v>
                </c:pt>
                <c:pt idx="4">
                  <c:v>145</c:v>
                </c:pt>
                <c:pt idx="5">
                  <c:v>150</c:v>
                </c:pt>
                <c:pt idx="6">
                  <c:v>155</c:v>
                </c:pt>
                <c:pt idx="7">
                  <c:v>160</c:v>
                </c:pt>
                <c:pt idx="8">
                  <c:v>165</c:v>
                </c:pt>
                <c:pt idx="9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81600232"/>
        <c:axId val="381598272"/>
      </c:lineChart>
      <c:catAx>
        <c:axId val="38160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1598272"/>
        <c:crosses val="autoZero"/>
        <c:auto val="1"/>
        <c:lblAlgn val="ctr"/>
        <c:lblOffset val="100"/>
        <c:noMultiLvlLbl val="0"/>
      </c:catAx>
      <c:valAx>
        <c:axId val="381598272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16002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Schneehöhe!$B$1</c:f>
              <c:strCache>
                <c:ptCount val="1"/>
                <c:pt idx="0">
                  <c:v>Schneehöhe im Tal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Schneehöhe!$A$2:$A$8</c:f>
              <c:strCache>
                <c:ptCount val="7"/>
                <c:pt idx="0">
                  <c:v> Dachsteingletscher</c:v>
                </c:pt>
                <c:pt idx="1">
                  <c:v> Hintertuxer Gletscher</c:v>
                </c:pt>
                <c:pt idx="2">
                  <c:v> Kaunertaler Gletscher</c:v>
                </c:pt>
                <c:pt idx="3">
                  <c:v> Kitzsteinhorn</c:v>
                </c:pt>
                <c:pt idx="4">
                  <c:v> Mölltaler Gletscher</c:v>
                </c:pt>
                <c:pt idx="5">
                  <c:v> Pitztaler Gletscher</c:v>
                </c:pt>
                <c:pt idx="6">
                  <c:v> Stubaier Gletscher</c:v>
                </c:pt>
              </c:strCache>
            </c:strRef>
          </c:cat>
          <c:val>
            <c:numRef>
              <c:f>Schneehöhe!$B$2:$B$8</c:f>
              <c:numCache>
                <c:formatCode>0" cm"</c:formatCode>
                <c:ptCount val="7"/>
                <c:pt idx="0">
                  <c:v>10</c:v>
                </c:pt>
                <c:pt idx="1">
                  <c:v>60</c:v>
                </c:pt>
                <c:pt idx="2">
                  <c:v>200</c:v>
                </c:pt>
                <c:pt idx="3">
                  <c:v>130</c:v>
                </c:pt>
                <c:pt idx="4">
                  <c:v>40</c:v>
                </c:pt>
                <c:pt idx="5">
                  <c:v>150</c:v>
                </c:pt>
                <c:pt idx="6">
                  <c:v>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Schneehöhe!$C$1</c:f>
              <c:strCache>
                <c:ptCount val="1"/>
                <c:pt idx="0">
                  <c:v>Schneehöhe am Berg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cat>
            <c:strRef>
              <c:f>Schneehöhe!$A$2:$A$8</c:f>
              <c:strCache>
                <c:ptCount val="7"/>
                <c:pt idx="0">
                  <c:v> Dachsteingletscher</c:v>
                </c:pt>
                <c:pt idx="1">
                  <c:v> Hintertuxer Gletscher</c:v>
                </c:pt>
                <c:pt idx="2">
                  <c:v> Kaunertaler Gletscher</c:v>
                </c:pt>
                <c:pt idx="3">
                  <c:v> Kitzsteinhorn</c:v>
                </c:pt>
                <c:pt idx="4">
                  <c:v> Mölltaler Gletscher</c:v>
                </c:pt>
                <c:pt idx="5">
                  <c:v> Pitztaler Gletscher</c:v>
                </c:pt>
                <c:pt idx="6">
                  <c:v> Stubaier Gletscher</c:v>
                </c:pt>
              </c:strCache>
            </c:strRef>
          </c:cat>
          <c:val>
            <c:numRef>
              <c:f>Schneehöhe!$C$2:$C$8</c:f>
              <c:numCache>
                <c:formatCode>0" cm"</c:formatCode>
                <c:ptCount val="7"/>
                <c:pt idx="0">
                  <c:v>410</c:v>
                </c:pt>
                <c:pt idx="1">
                  <c:v>175</c:v>
                </c:pt>
                <c:pt idx="2">
                  <c:v>220</c:v>
                </c:pt>
                <c:pt idx="3">
                  <c:v>345</c:v>
                </c:pt>
                <c:pt idx="4">
                  <c:v>310</c:v>
                </c:pt>
                <c:pt idx="5">
                  <c:v>190</c:v>
                </c:pt>
                <c:pt idx="6">
                  <c:v>150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668664"/>
        <c:axId val="298669448"/>
      </c:lineChart>
      <c:catAx>
        <c:axId val="29866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8669448"/>
        <c:crosses val="autoZero"/>
        <c:auto val="1"/>
        <c:lblAlgn val="ctr"/>
        <c:lblOffset val="100"/>
        <c:noMultiLvlLbl val="0"/>
      </c:catAx>
      <c:valAx>
        <c:axId val="29866944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c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8668664"/>
        <c:crosses val="autoZero"/>
        <c:crossBetween val="between"/>
        <c:majorUnit val="100"/>
        <c:minorUnit val="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575984990619138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322701688555347"/>
          <c:y val="0.1609907120743034"/>
          <c:w val="0.69043151969981242"/>
          <c:h val="0.69969040247678016"/>
        </c:manualLayout>
      </c:layout>
      <c:areaChart>
        <c:grouping val="stacked"/>
        <c:varyColors val="0"/>
        <c:ser>
          <c:idx val="0"/>
          <c:order val="0"/>
          <c:tx>
            <c:strRef>
              <c:f>Achsenskalierung_logarithmisch!$C$4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Achsenskalierung_logarithmisch!$A$5:$A$16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Achsenskalierung_logarithmisch!$C$5:$C$16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70968"/>
        <c:axId val="274371360"/>
      </c:areaChart>
      <c:barChart>
        <c:barDir val="col"/>
        <c:grouping val="clustered"/>
        <c:varyColors val="0"/>
        <c:ser>
          <c:idx val="1"/>
          <c:order val="1"/>
          <c:tx>
            <c:strRef>
              <c:f>Achsenskalierung_logarithmisch!$B$4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Achsenskalierung_logarithmisch!$A$5:$A$16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Achsenskalierung_logarithmisch!$B$5:$B$16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374888"/>
        <c:axId val="274371752"/>
      </c:barChart>
      <c:catAx>
        <c:axId val="27437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371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371360"/>
        <c:scaling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370968"/>
        <c:crosses val="autoZero"/>
        <c:crossBetween val="midCat"/>
      </c:valAx>
      <c:catAx>
        <c:axId val="27437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371752"/>
        <c:crosses val="autoZero"/>
        <c:auto val="0"/>
        <c:lblAlgn val="ctr"/>
        <c:lblOffset val="100"/>
        <c:noMultiLvlLbl val="0"/>
      </c:catAx>
      <c:valAx>
        <c:axId val="274371752"/>
        <c:scaling>
          <c:orientation val="minMax"/>
        </c:scaling>
        <c:delete val="0"/>
        <c:axPos val="r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37488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3583489681050654"/>
          <c:y val="0.92260061919504643"/>
          <c:w val="0.55159474671669795"/>
          <c:h val="0.99071207430340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2000" b="1"/>
              <a:t>Musikhaus Wagner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'Grafiken in Diagrammen'!$A$2</c:f>
              <c:strCache>
                <c:ptCount val="1"/>
                <c:pt idx="0">
                  <c:v>Harfen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pictureOptions>
            <c:pictureFormat val="stack"/>
          </c:pictureOptions>
          <c:cat>
            <c:strRef>
              <c:f>'Grafiken in Diagrammen'!$B$1:$D$1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'Grafiken in Diagrammen'!$B$2:$D$2</c:f>
              <c:numCache>
                <c:formatCode>#,##0_ ;\-#,##0\ </c:formatCode>
                <c:ptCount val="3"/>
                <c:pt idx="0">
                  <c:v>5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'Grafiken in Diagrammen'!$A$3</c:f>
              <c:strCache>
                <c:ptCount val="1"/>
                <c:pt idx="0">
                  <c:v>Violinen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pictureOptions>
            <c:pictureFormat val="stack"/>
          </c:pictureOptions>
          <c:cat>
            <c:strRef>
              <c:f>'Grafiken in Diagrammen'!$B$1:$D$1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'Grafiken in Diagrammen'!$B$3:$D$3</c:f>
              <c:numCache>
                <c:formatCode>#,##0_ ;\-#,##0\ 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'Grafiken in Diagrammen'!$A$4</c:f>
              <c:strCache>
                <c:ptCount val="1"/>
                <c:pt idx="0">
                  <c:v>Gitarren</c:v>
                </c:pt>
              </c:strCache>
            </c:strRef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pictureOptions>
            <c:pictureFormat val="stack"/>
          </c:pictureOptions>
          <c:cat>
            <c:strRef>
              <c:f>'Grafiken in Diagrammen'!$B$1:$D$1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'Grafiken in Diagrammen'!$B$4:$D$4</c:f>
              <c:numCache>
                <c:formatCode>#,##0_ ;\-#,##0\ </c:formatCode>
                <c:ptCount val="3"/>
                <c:pt idx="0">
                  <c:v>25</c:v>
                </c:pt>
                <c:pt idx="1">
                  <c:v>29</c:v>
                </c:pt>
                <c:pt idx="2">
                  <c:v>20</c:v>
                </c:pt>
              </c:numCache>
            </c:numRef>
          </c:val>
        </c:ser>
        <c:ser>
          <c:idx val="3"/>
          <c:order val="3"/>
          <c:tx>
            <c:strRef>
              <c:f>'Grafiken in Diagrammen'!$A$5</c:f>
              <c:strCache>
                <c:ptCount val="1"/>
                <c:pt idx="0">
                  <c:v>Drums</c:v>
                </c:pt>
              </c:strCache>
            </c:strRef>
          </c:tx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pictureOptions>
            <c:pictureFormat val="stack"/>
          </c:pictureOptions>
          <c:cat>
            <c:strRef>
              <c:f>'Grafiken in Diagrammen'!$B$1:$D$1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'Grafiken in Diagrammen'!$B$5:$D$5</c:f>
              <c:numCache>
                <c:formatCode>#,##0_ ;\-#,##0\ </c:formatCode>
                <c:ptCount val="3"/>
                <c:pt idx="0">
                  <c:v>17</c:v>
                </c:pt>
                <c:pt idx="1">
                  <c:v>23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3058424"/>
        <c:axId val="373056856"/>
      </c:barChart>
      <c:catAx>
        <c:axId val="37305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056856"/>
        <c:crosses val="autoZero"/>
        <c:auto val="1"/>
        <c:lblAlgn val="ctr"/>
        <c:lblOffset val="100"/>
        <c:noMultiLvlLbl val="0"/>
      </c:catAx>
      <c:valAx>
        <c:axId val="37305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05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7"/>
      <a:stretch>
        <a:fillRect/>
      </a:stretch>
    </a:blip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8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996322548406033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3587453416934"/>
          <c:y val="0.1826625386996904"/>
          <c:w val="0.81700628267809416"/>
          <c:h val="0.65325077399380804"/>
        </c:manualLayout>
      </c:layout>
      <c:areaChart>
        <c:grouping val="standard"/>
        <c:varyColors val="0"/>
        <c:ser>
          <c:idx val="0"/>
          <c:order val="0"/>
          <c:tx>
            <c:strRef>
              <c:f>Sekundärachse!$C$4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545536"/>
        <c:axId val="277548280"/>
      </c:areaChart>
      <c:barChart>
        <c:barDir val="col"/>
        <c:grouping val="clustered"/>
        <c:varyColors val="0"/>
        <c:ser>
          <c:idx val="1"/>
          <c:order val="1"/>
          <c:tx>
            <c:strRef>
              <c:f>Sekundärachse!$B$4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545536"/>
        <c:axId val="277548280"/>
      </c:barChart>
      <c:catAx>
        <c:axId val="277545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8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548280"/>
        <c:scaling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5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9001887240989513"/>
          <c:y val="0.91021671826625383"/>
          <c:w val="0.60258838255199609"/>
          <c:h val="0.97832817337461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996322548406033"/>
          <c:y val="3.36391437308868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190403685308317"/>
          <c:y val="0.16207999474386808"/>
          <c:w val="0.81700628267809416"/>
          <c:h val="0.70030790181784519"/>
        </c:manualLayout>
      </c:layout>
      <c:areaChart>
        <c:grouping val="standard"/>
        <c:varyColors val="0"/>
        <c:ser>
          <c:idx val="0"/>
          <c:order val="0"/>
          <c:tx>
            <c:strRef>
              <c:f>Sekundärachse!$C$4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544360"/>
        <c:axId val="277546320"/>
      </c:areaChart>
      <c:barChart>
        <c:barDir val="col"/>
        <c:grouping val="clustered"/>
        <c:varyColors val="0"/>
        <c:ser>
          <c:idx val="1"/>
          <c:order val="1"/>
          <c:tx>
            <c:strRef>
              <c:f>Sekundärachse!$B$4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544360"/>
        <c:axId val="277546320"/>
      </c:barChart>
      <c:catAx>
        <c:axId val="277544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546320"/>
        <c:scaling>
          <c:logBase val="10"/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4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632201473891548"/>
          <c:y val="0.92355029015868428"/>
          <c:w val="0.59889152488101649"/>
          <c:h val="0.9908288986812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575984990619138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885553470919323"/>
          <c:y val="0.1826625386996904"/>
          <c:w val="0.81425891181988741"/>
          <c:h val="0.65325077399380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Sekundärachse!$C$4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ser>
          <c:idx val="1"/>
          <c:order val="1"/>
          <c:tx>
            <c:strRef>
              <c:f>Sekundärachse!$B$4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544752"/>
        <c:axId val="277543968"/>
      </c:barChart>
      <c:catAx>
        <c:axId val="277544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543968"/>
        <c:scaling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4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902439024390244"/>
          <c:y val="0.91021671826625383"/>
          <c:w val="0.60600375234521575"/>
          <c:h val="0.97832817337461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575984990619138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322701688555347"/>
          <c:y val="0.1609907120743034"/>
          <c:w val="0.69043151969981242"/>
          <c:h val="0.69969040247678016"/>
        </c:manualLayout>
      </c:layout>
      <c:areaChart>
        <c:grouping val="stacked"/>
        <c:varyColors val="0"/>
        <c:ser>
          <c:idx val="0"/>
          <c:order val="0"/>
          <c:tx>
            <c:strRef>
              <c:f>Sekundärachse!$C$4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Sekundärachse!$C$5:$C$16</c:f>
              <c:numCache>
                <c:formatCode>_ [$CHF]\ * #,##0.00_ ;_ [$CHF]\ * \-#,##0.00_ ;_ [$CHF]\ * "-"??_ ;_ @_ 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545144"/>
        <c:axId val="277542792"/>
      </c:areaChart>
      <c:barChart>
        <c:barDir val="col"/>
        <c:grouping val="clustered"/>
        <c:varyColors val="0"/>
        <c:ser>
          <c:idx val="1"/>
          <c:order val="1"/>
          <c:tx>
            <c:strRef>
              <c:f>Sekundärachse!$B$4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Sekundärachse!$A$5:$A$16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Sekundärachse!$B$5:$B$16</c:f>
              <c:numCache>
                <c:formatCode>_ [$CHF]\ * #,##0.00_ ;_ [$CHF]\ * \-#,##0.00_ ;_ [$CHF]\ * "-"??_ ;_ @_ 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547104"/>
        <c:axId val="277541224"/>
      </c:barChart>
      <c:catAx>
        <c:axId val="2775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2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542792"/>
        <c:scaling>
          <c:orientation val="minMax"/>
        </c:scaling>
        <c:delete val="0"/>
        <c:axPos val="l"/>
        <c:numFmt formatCode="_ [$CHF]\ * #,##0.00_ ;_ [$CHF]\ * \-#,##0.00_ ;_ [$CHF]\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5144"/>
        <c:crosses val="autoZero"/>
        <c:crossBetween val="midCat"/>
      </c:valAx>
      <c:catAx>
        <c:axId val="27754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7541224"/>
        <c:crosses val="autoZero"/>
        <c:auto val="0"/>
        <c:lblAlgn val="ctr"/>
        <c:lblOffset val="100"/>
        <c:noMultiLvlLbl val="0"/>
      </c:catAx>
      <c:valAx>
        <c:axId val="277541224"/>
        <c:scaling>
          <c:orientation val="minMax"/>
        </c:scaling>
        <c:delete val="0"/>
        <c:axPos val="r"/>
        <c:numFmt formatCode="_ [$CHF]\ * #,##0.00_ ;_ [$CHF]\ * \-#,##0.00_ ;_ [$CHF]\ * &quot;-&quot;?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710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3583489681050654"/>
          <c:y val="0.92260061919504643"/>
          <c:w val="0.55159474671669795"/>
          <c:h val="0.99071207430340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212160979877515"/>
          <c:y val="3.4055727554179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553051670979209"/>
          <c:y val="0.1826625386996904"/>
          <c:w val="0.86742584677188161"/>
          <c:h val="0.65325077399380804"/>
        </c:manualLayout>
      </c:layout>
      <c:areaChart>
        <c:grouping val="standard"/>
        <c:varyColors val="0"/>
        <c:ser>
          <c:idx val="0"/>
          <c:order val="0"/>
          <c:tx>
            <c:strRef>
              <c:f>Trendlinie!$C$4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543576"/>
        <c:axId val="278104976"/>
      </c:areaChart>
      <c:barChart>
        <c:barDir val="col"/>
        <c:grouping val="clustered"/>
        <c:varyColors val="0"/>
        <c:ser>
          <c:idx val="1"/>
          <c:order val="1"/>
          <c:tx>
            <c:strRef>
              <c:f>Trendlinie!$B$4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543576"/>
        <c:axId val="278104976"/>
      </c:barChart>
      <c:catAx>
        <c:axId val="277543576"/>
        <c:scaling>
          <c:orientation val="minMax"/>
        </c:scaling>
        <c:delete val="0"/>
        <c:axPos val="b"/>
        <c:numFmt formatCode="m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4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104976"/>
        <c:scaling>
          <c:orientation val="minMax"/>
        </c:scaling>
        <c:delete val="0"/>
        <c:axPos val="l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7543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5795514197088996"/>
          <c:y val="0.91021671826625383"/>
          <c:w val="0.57575856995148322"/>
          <c:h val="0.97832817337461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Werbemitteleinsatz gegenüber Umsatz</a:t>
            </a:r>
          </a:p>
        </c:rich>
      </c:tx>
      <c:layout>
        <c:manualLayout>
          <c:xMode val="edge"/>
          <c:yMode val="edge"/>
          <c:x val="0.21212160979877515"/>
          <c:y val="3.36391437308868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2123454004376"/>
          <c:y val="0.16207999474386808"/>
          <c:w val="0.86742584677188161"/>
          <c:h val="0.70030790181784519"/>
        </c:manualLayout>
      </c:layout>
      <c:areaChart>
        <c:grouping val="standard"/>
        <c:varyColors val="0"/>
        <c:ser>
          <c:idx val="0"/>
          <c:order val="0"/>
          <c:tx>
            <c:strRef>
              <c:f>Trendlinie!$C$4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Trendlinie!$C$5:$C$16</c:f>
              <c:numCache>
                <c:formatCode>#,##0.00</c:formatCode>
                <c:ptCount val="12"/>
                <c:pt idx="0">
                  <c:v>2300</c:v>
                </c:pt>
                <c:pt idx="1">
                  <c:v>2500</c:v>
                </c:pt>
                <c:pt idx="2">
                  <c:v>2400</c:v>
                </c:pt>
                <c:pt idx="3">
                  <c:v>2700</c:v>
                </c:pt>
                <c:pt idx="4">
                  <c:v>2600</c:v>
                </c:pt>
                <c:pt idx="5">
                  <c:v>2300</c:v>
                </c:pt>
                <c:pt idx="6">
                  <c:v>2200</c:v>
                </c:pt>
                <c:pt idx="7">
                  <c:v>2100</c:v>
                </c:pt>
                <c:pt idx="8">
                  <c:v>2200</c:v>
                </c:pt>
                <c:pt idx="9">
                  <c:v>2150</c:v>
                </c:pt>
                <c:pt idx="10">
                  <c:v>2050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04584"/>
        <c:axId val="278104192"/>
      </c:areaChart>
      <c:barChart>
        <c:barDir val="col"/>
        <c:grouping val="clustered"/>
        <c:varyColors val="0"/>
        <c:ser>
          <c:idx val="1"/>
          <c:order val="1"/>
          <c:tx>
            <c:strRef>
              <c:f>Trendlinie!$B$4</c:f>
              <c:strCache>
                <c:ptCount val="1"/>
                <c:pt idx="0">
                  <c:v>Werbung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Trendlinie!$A$5:$A$16</c:f>
              <c:numCache>
                <c:formatCode>mmm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Trendlinie!$B$5:$B$16</c:f>
              <c:numCache>
                <c:formatCode>#,##0.00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130</c:v>
                </c:pt>
                <c:pt idx="3">
                  <c:v>150</c:v>
                </c:pt>
                <c:pt idx="4">
                  <c:v>120</c:v>
                </c:pt>
                <c:pt idx="5">
                  <c:v>140</c:v>
                </c:pt>
                <c:pt idx="6">
                  <c:v>110</c:v>
                </c:pt>
                <c:pt idx="7">
                  <c:v>80</c:v>
                </c:pt>
                <c:pt idx="8">
                  <c:v>100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104584"/>
        <c:axId val="278104192"/>
      </c:barChart>
      <c:catAx>
        <c:axId val="278104584"/>
        <c:scaling>
          <c:orientation val="minMax"/>
        </c:scaling>
        <c:delete val="0"/>
        <c:axPos val="b"/>
        <c:numFmt formatCode="m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4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104192"/>
        <c:scaling>
          <c:logBase val="10"/>
          <c:orientation val="minMax"/>
        </c:scaling>
        <c:delete val="0"/>
        <c:axPos val="l"/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8104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5416726318301117"/>
          <c:y val="0.92355029015868428"/>
          <c:w val="0.57197069116360444"/>
          <c:h val="0.9908288986812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0.wmf"/><Relationship Id="rId7" Type="http://schemas.openxmlformats.org/officeDocument/2006/relationships/chart" Target="../charts/chart3.xml"/><Relationship Id="rId2" Type="http://schemas.openxmlformats.org/officeDocument/2006/relationships/image" Target="../media/image9.wmf"/><Relationship Id="rId1" Type="http://schemas.openxmlformats.org/officeDocument/2006/relationships/image" Target="../media/image8.wmf"/><Relationship Id="rId6" Type="http://schemas.openxmlformats.org/officeDocument/2006/relationships/image" Target="../media/image13.png"/><Relationship Id="rId5" Type="http://schemas.openxmlformats.org/officeDocument/2006/relationships/image" Target="../media/image12.wmf"/><Relationship Id="rId4" Type="http://schemas.openxmlformats.org/officeDocument/2006/relationships/image" Target="../media/image1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w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chart" Target="../charts/chart6.xml"/><Relationship Id="rId7" Type="http://schemas.openxmlformats.org/officeDocument/2006/relationships/image" Target="../media/image2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3" Type="http://schemas.openxmlformats.org/officeDocument/2006/relationships/chart" Target="../charts/chart10.xml"/><Relationship Id="rId7" Type="http://schemas.openxmlformats.org/officeDocument/2006/relationships/chart" Target="../charts/chart13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24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image" Target="../media/image2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image" Target="../media/image27.png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png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568502</xdr:colOff>
      <xdr:row>0</xdr:row>
      <xdr:rowOff>28575</xdr:rowOff>
    </xdr:from>
    <xdr:to>
      <xdr:col>11</xdr:col>
      <xdr:colOff>581025</xdr:colOff>
      <xdr:row>8</xdr:row>
      <xdr:rowOff>88152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952" y="28575"/>
          <a:ext cx="3822523" cy="16216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38100</xdr:colOff>
      <xdr:row>0</xdr:row>
      <xdr:rowOff>47625</xdr:rowOff>
    </xdr:from>
    <xdr:to>
      <xdr:col>17</xdr:col>
      <xdr:colOff>50623</xdr:colOff>
      <xdr:row>9</xdr:row>
      <xdr:rowOff>75211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2550" y="47625"/>
          <a:ext cx="3822523" cy="178018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13</xdr:col>
      <xdr:colOff>590095</xdr:colOff>
      <xdr:row>44</xdr:row>
      <xdr:rowOff>46881</xdr:rowOff>
    </xdr:to>
    <xdr:grpSp>
      <xdr:nvGrpSpPr>
        <xdr:cNvPr id="7" name="Gruppieren 6"/>
        <xdr:cNvGrpSpPr/>
      </xdr:nvGrpSpPr>
      <xdr:grpSpPr>
        <a:xfrm>
          <a:off x="6648450" y="2514600"/>
          <a:ext cx="3638095" cy="5952381"/>
          <a:chOff x="6820355" y="2514600"/>
          <a:chExt cx="3638095" cy="5952381"/>
        </a:xfrm>
      </xdr:grpSpPr>
      <xdr:pic>
        <xdr:nvPicPr>
          <xdr:cNvPr id="6" name="Grafik 5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820355" y="2514600"/>
            <a:ext cx="3638095" cy="5952381"/>
          </a:xfrm>
          <a:prstGeom prst="rect">
            <a:avLst/>
          </a:prstGeom>
          <a:ln>
            <a:solidFill>
              <a:srgbClr val="FF0000"/>
            </a:solidFill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9" name="Ellipse 8"/>
          <xdr:cNvSpPr/>
        </xdr:nvSpPr>
        <xdr:spPr>
          <a:xfrm>
            <a:off x="9248775" y="6280196"/>
            <a:ext cx="1162050" cy="44750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C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143</xdr:row>
      <xdr:rowOff>0</xdr:rowOff>
    </xdr:from>
    <xdr:to>
      <xdr:col>6</xdr:col>
      <xdr:colOff>457200</xdr:colOff>
      <xdr:row>162</xdr:row>
      <xdr:rowOff>38100</xdr:rowOff>
    </xdr:to>
    <xdr:graphicFrame macro="">
      <xdr:nvGraphicFramePr>
        <xdr:cNvPr id="31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381000</xdr:colOff>
      <xdr:row>142</xdr:row>
      <xdr:rowOff>0</xdr:rowOff>
    </xdr:to>
    <xdr:graphicFrame macro="">
      <xdr:nvGraphicFramePr>
        <xdr:cNvPr id="31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15</xdr:col>
      <xdr:colOff>456762</xdr:colOff>
      <xdr:row>45</xdr:row>
      <xdr:rowOff>18323</xdr:rowOff>
    </xdr:to>
    <xdr:grpSp>
      <xdr:nvGrpSpPr>
        <xdr:cNvPr id="5" name="Gruppieren 4"/>
        <xdr:cNvGrpSpPr/>
      </xdr:nvGrpSpPr>
      <xdr:grpSpPr>
        <a:xfrm>
          <a:off x="8505825" y="3267075"/>
          <a:ext cx="3504762" cy="5819048"/>
          <a:chOff x="8505825" y="3267075"/>
          <a:chExt cx="3504762" cy="5819048"/>
        </a:xfrm>
      </xdr:grpSpPr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505825" y="3267075"/>
            <a:ext cx="3504762" cy="5819048"/>
          </a:xfrm>
          <a:prstGeom prst="rect">
            <a:avLst/>
          </a:prstGeom>
          <a:ln>
            <a:solidFill>
              <a:srgbClr val="FF0000"/>
            </a:solidFill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4" name="Ellipse 3"/>
          <xdr:cNvSpPr/>
        </xdr:nvSpPr>
        <xdr:spPr>
          <a:xfrm>
            <a:off x="8572500" y="7648575"/>
            <a:ext cx="476250" cy="43815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</xdr:grpSp>
    <xdr:clientData/>
  </xdr:twoCellAnchor>
  <xdr:twoCellAnchor editAs="oneCell">
    <xdr:from>
      <xdr:col>11</xdr:col>
      <xdr:colOff>0</xdr:colOff>
      <xdr:row>0</xdr:row>
      <xdr:rowOff>0</xdr:rowOff>
    </xdr:from>
    <xdr:to>
      <xdr:col>17</xdr:col>
      <xdr:colOff>104037</xdr:colOff>
      <xdr:row>15</xdr:row>
      <xdr:rowOff>103145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5825" y="0"/>
          <a:ext cx="4676037" cy="31701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15</xdr:col>
      <xdr:colOff>447238</xdr:colOff>
      <xdr:row>27</xdr:row>
      <xdr:rowOff>104137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58275" y="400050"/>
          <a:ext cx="3495238" cy="5104762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103905</xdr:colOff>
      <xdr:row>16</xdr:row>
      <xdr:rowOff>101598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8275" y="400050"/>
          <a:ext cx="3151905" cy="29019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9525</xdr:rowOff>
    </xdr:from>
    <xdr:to>
      <xdr:col>5</xdr:col>
      <xdr:colOff>533400</xdr:colOff>
      <xdr:row>4</xdr:row>
      <xdr:rowOff>85725</xdr:rowOff>
    </xdr:to>
    <xdr:pic>
      <xdr:nvPicPr>
        <xdr:cNvPr id="4123" name="Picture 1" descr="dddo4bi3[1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209550"/>
          <a:ext cx="390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781050</xdr:colOff>
      <xdr:row>0</xdr:row>
      <xdr:rowOff>161925</xdr:rowOff>
    </xdr:from>
    <xdr:to>
      <xdr:col>6</xdr:col>
      <xdr:colOff>304800</xdr:colOff>
      <xdr:row>4</xdr:row>
      <xdr:rowOff>38100</xdr:rowOff>
    </xdr:to>
    <xdr:pic>
      <xdr:nvPicPr>
        <xdr:cNvPr id="4124" name="Picture 2" descr="k2ypw0jc[1]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95725" y="161925"/>
          <a:ext cx="352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533400</xdr:colOff>
      <xdr:row>1</xdr:row>
      <xdr:rowOff>19050</xdr:rowOff>
    </xdr:from>
    <xdr:to>
      <xdr:col>7</xdr:col>
      <xdr:colOff>485775</xdr:colOff>
      <xdr:row>4</xdr:row>
      <xdr:rowOff>66675</xdr:rowOff>
    </xdr:to>
    <xdr:pic>
      <xdr:nvPicPr>
        <xdr:cNvPr id="4125" name="Picture 3" descr="e4jec4n1[1]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0" y="219075"/>
          <a:ext cx="714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695325</xdr:colOff>
      <xdr:row>0</xdr:row>
      <xdr:rowOff>171450</xdr:rowOff>
    </xdr:from>
    <xdr:to>
      <xdr:col>8</xdr:col>
      <xdr:colOff>390525</xdr:colOff>
      <xdr:row>4</xdr:row>
      <xdr:rowOff>85725</xdr:rowOff>
    </xdr:to>
    <xdr:pic>
      <xdr:nvPicPr>
        <xdr:cNvPr id="4126" name="Picture 4" descr="aswkdgyf[1]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00675" y="171450"/>
          <a:ext cx="457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5</xdr:row>
      <xdr:rowOff>133350</xdr:rowOff>
    </xdr:from>
    <xdr:to>
      <xdr:col>8</xdr:col>
      <xdr:colOff>590550</xdr:colOff>
      <xdr:row>9</xdr:row>
      <xdr:rowOff>57150</xdr:rowOff>
    </xdr:to>
    <xdr:pic>
      <xdr:nvPicPr>
        <xdr:cNvPr id="4127" name="Picture 5" descr="euovxgnf[1]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133975" y="1133475"/>
          <a:ext cx="923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41</xdr:row>
      <xdr:rowOff>95250</xdr:rowOff>
    </xdr:from>
    <xdr:to>
      <xdr:col>9</xdr:col>
      <xdr:colOff>638175</xdr:colOff>
      <xdr:row>43</xdr:row>
      <xdr:rowOff>152400</xdr:rowOff>
    </xdr:to>
    <xdr:sp macro="" textlink="">
      <xdr:nvSpPr>
        <xdr:cNvPr id="10" name="Ellipse 9"/>
        <xdr:cNvSpPr/>
      </xdr:nvSpPr>
      <xdr:spPr>
        <a:xfrm>
          <a:off x="5676900" y="6734175"/>
          <a:ext cx="11620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9</xdr:col>
      <xdr:colOff>123825</xdr:colOff>
      <xdr:row>0</xdr:row>
      <xdr:rowOff>190500</xdr:rowOff>
    </xdr:from>
    <xdr:to>
      <xdr:col>10</xdr:col>
      <xdr:colOff>403095</xdr:colOff>
      <xdr:row>7</xdr:row>
      <xdr:rowOff>161754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90500"/>
          <a:ext cx="1041270" cy="1371429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76200</xdr:colOff>
      <xdr:row>16</xdr:row>
      <xdr:rowOff>52388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12</xdr:col>
      <xdr:colOff>0</xdr:colOff>
      <xdr:row>17</xdr:row>
      <xdr:rowOff>0</xdr:rowOff>
    </xdr:from>
    <xdr:to>
      <xdr:col>16</xdr:col>
      <xdr:colOff>428190</xdr:colOff>
      <xdr:row>45</xdr:row>
      <xdr:rowOff>94538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15350" y="3400425"/>
          <a:ext cx="3476190" cy="5695238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0.09214</cdr:x>
      <cdr:y>0.04784</cdr:y>
    </cdr:from>
    <cdr:to>
      <cdr:x>0.26291</cdr:x>
      <cdr:y>0.28497</cdr:y>
    </cdr:to>
    <cdr:pic>
      <cdr:nvPicPr>
        <cdr:cNvPr id="3" name="Picture 5" descr="euovxgnf[1]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98475" y="146050"/>
          <a:ext cx="923925" cy="723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0.75763</cdr:x>
      <cdr:y>0.03224</cdr:y>
    </cdr:from>
    <cdr:to>
      <cdr:x>0.9284</cdr:x>
      <cdr:y>0.26937</cdr:y>
    </cdr:to>
    <cdr:pic>
      <cdr:nvPicPr>
        <cdr:cNvPr id="4" name="Picture 5" descr="euovxgnf[1]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98925" y="98425"/>
          <a:ext cx="923925" cy="723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0</xdr:rowOff>
    </xdr:from>
    <xdr:to>
      <xdr:col>6</xdr:col>
      <xdr:colOff>457200</xdr:colOff>
      <xdr:row>122</xdr:row>
      <xdr:rowOff>0</xdr:rowOff>
    </xdr:to>
    <xdr:graphicFrame macro="">
      <xdr:nvGraphicFramePr>
        <xdr:cNvPr id="61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6</xdr:col>
      <xdr:colOff>457200</xdr:colOff>
      <xdr:row>162</xdr:row>
      <xdr:rowOff>38100</xdr:rowOff>
    </xdr:to>
    <xdr:graphicFrame macro="">
      <xdr:nvGraphicFramePr>
        <xdr:cNvPr id="61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6</xdr:col>
      <xdr:colOff>381000</xdr:colOff>
      <xdr:row>101</xdr:row>
      <xdr:rowOff>0</xdr:rowOff>
    </xdr:to>
    <xdr:graphicFrame macro="">
      <xdr:nvGraphicFramePr>
        <xdr:cNvPr id="61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6</xdr:col>
      <xdr:colOff>381000</xdr:colOff>
      <xdr:row>142</xdr:row>
      <xdr:rowOff>0</xdr:rowOff>
    </xdr:to>
    <xdr:graphicFrame macro="">
      <xdr:nvGraphicFramePr>
        <xdr:cNvPr id="618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0</xdr:colOff>
      <xdr:row>4</xdr:row>
      <xdr:rowOff>0</xdr:rowOff>
    </xdr:from>
    <xdr:to>
      <xdr:col>11</xdr:col>
      <xdr:colOff>110494</xdr:colOff>
      <xdr:row>18</xdr:row>
      <xdr:rowOff>107694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33825" y="866775"/>
          <a:ext cx="4444369" cy="290804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17</xdr:col>
      <xdr:colOff>628273</xdr:colOff>
      <xdr:row>18</xdr:row>
      <xdr:rowOff>138177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29700" y="866775"/>
          <a:ext cx="4438273" cy="293852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333375</xdr:colOff>
      <xdr:row>10</xdr:row>
      <xdr:rowOff>38100</xdr:rowOff>
    </xdr:from>
    <xdr:to>
      <xdr:col>12</xdr:col>
      <xdr:colOff>400050</xdr:colOff>
      <xdr:row>13</xdr:row>
      <xdr:rowOff>28575</xdr:rowOff>
    </xdr:to>
    <xdr:sp macro="" textlink="">
      <xdr:nvSpPr>
        <xdr:cNvPr id="5" name="Pfeil nach rechts 4"/>
        <xdr:cNvSpPr/>
      </xdr:nvSpPr>
      <xdr:spPr>
        <a:xfrm>
          <a:off x="7839075" y="2105025"/>
          <a:ext cx="1590675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400"/>
            <a:t>Sekundärachse</a:t>
          </a:r>
        </a:p>
      </xdr:txBody>
    </xdr:sp>
    <xdr:clientData/>
  </xdr:twoCellAnchor>
  <xdr:twoCellAnchor editAs="oneCell">
    <xdr:from>
      <xdr:col>17</xdr:col>
      <xdr:colOff>219075</xdr:colOff>
      <xdr:row>22</xdr:row>
      <xdr:rowOff>276</xdr:rowOff>
    </xdr:from>
    <xdr:to>
      <xdr:col>21</xdr:col>
      <xdr:colOff>732980</xdr:colOff>
      <xdr:row>33</xdr:row>
      <xdr:rowOff>9525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58775" y="4467501"/>
          <a:ext cx="3561905" cy="2209524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17</xdr:col>
      <xdr:colOff>19050</xdr:colOff>
      <xdr:row>46</xdr:row>
      <xdr:rowOff>184181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505700" y="4467225"/>
          <a:ext cx="5353050" cy="4984781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47624</xdr:colOff>
      <xdr:row>34</xdr:row>
      <xdr:rowOff>104774</xdr:rowOff>
    </xdr:from>
    <xdr:to>
      <xdr:col>17</xdr:col>
      <xdr:colOff>190499</xdr:colOff>
      <xdr:row>40</xdr:row>
      <xdr:rowOff>38099</xdr:rowOff>
    </xdr:to>
    <xdr:sp macro="" textlink="">
      <xdr:nvSpPr>
        <xdr:cNvPr id="10" name="Ellipse 9"/>
        <xdr:cNvSpPr/>
      </xdr:nvSpPr>
      <xdr:spPr>
        <a:xfrm>
          <a:off x="8315324" y="6972299"/>
          <a:ext cx="4714875" cy="1133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15</xdr:col>
      <xdr:colOff>647700</xdr:colOff>
      <xdr:row>34</xdr:row>
      <xdr:rowOff>123824</xdr:rowOff>
    </xdr:from>
    <xdr:to>
      <xdr:col>17</xdr:col>
      <xdr:colOff>57149</xdr:colOff>
      <xdr:row>40</xdr:row>
      <xdr:rowOff>57149</xdr:rowOff>
    </xdr:to>
    <xdr:sp macro="" textlink="">
      <xdr:nvSpPr>
        <xdr:cNvPr id="17" name="Ellipse 16"/>
        <xdr:cNvSpPr/>
      </xdr:nvSpPr>
      <xdr:spPr>
        <a:xfrm>
          <a:off x="11963400" y="6991349"/>
          <a:ext cx="933449" cy="1133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17</xdr:col>
      <xdr:colOff>28575</xdr:colOff>
      <xdr:row>27</xdr:row>
      <xdr:rowOff>66674</xdr:rowOff>
    </xdr:from>
    <xdr:to>
      <xdr:col>19</xdr:col>
      <xdr:colOff>657225</xdr:colOff>
      <xdr:row>32</xdr:row>
      <xdr:rowOff>200024</xdr:rowOff>
    </xdr:to>
    <xdr:sp macro="" textlink="">
      <xdr:nvSpPr>
        <xdr:cNvPr id="18" name="Ellipse 17"/>
        <xdr:cNvSpPr/>
      </xdr:nvSpPr>
      <xdr:spPr>
        <a:xfrm>
          <a:off x="12868275" y="5534024"/>
          <a:ext cx="2152650" cy="1133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0</xdr:rowOff>
    </xdr:from>
    <xdr:to>
      <xdr:col>5</xdr:col>
      <xdr:colOff>457200</xdr:colOff>
      <xdr:row>122</xdr:row>
      <xdr:rowOff>0</xdr:rowOff>
    </xdr:to>
    <xdr:graphicFrame macro="">
      <xdr:nvGraphicFramePr>
        <xdr:cNvPr id="7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5</xdr:col>
      <xdr:colOff>457200</xdr:colOff>
      <xdr:row>162</xdr:row>
      <xdr:rowOff>38100</xdr:rowOff>
    </xdr:to>
    <xdr:graphicFrame macro="">
      <xdr:nvGraphicFramePr>
        <xdr:cNvPr id="71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5</xdr:col>
      <xdr:colOff>381000</xdr:colOff>
      <xdr:row>101</xdr:row>
      <xdr:rowOff>0</xdr:rowOff>
    </xdr:to>
    <xdr:graphicFrame macro="">
      <xdr:nvGraphicFramePr>
        <xdr:cNvPr id="719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5</xdr:col>
      <xdr:colOff>381000</xdr:colOff>
      <xdr:row>142</xdr:row>
      <xdr:rowOff>0</xdr:rowOff>
    </xdr:to>
    <xdr:graphicFrame macro="">
      <xdr:nvGraphicFramePr>
        <xdr:cNvPr id="71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3</xdr:row>
      <xdr:rowOff>0</xdr:rowOff>
    </xdr:from>
    <xdr:to>
      <xdr:col>23</xdr:col>
      <xdr:colOff>0</xdr:colOff>
      <xdr:row>16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295275</xdr:colOff>
      <xdr:row>16</xdr:row>
      <xdr:rowOff>142875</xdr:rowOff>
    </xdr:from>
    <xdr:to>
      <xdr:col>22</xdr:col>
      <xdr:colOff>466323</xdr:colOff>
      <xdr:row>27</xdr:row>
      <xdr:rowOff>190219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58900" y="3409950"/>
          <a:ext cx="3219048" cy="2247619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11</xdr:col>
      <xdr:colOff>0</xdr:colOff>
      <xdr:row>14</xdr:row>
      <xdr:rowOff>142875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7</xdr:col>
      <xdr:colOff>123825</xdr:colOff>
      <xdr:row>15</xdr:row>
      <xdr:rowOff>139445</xdr:rowOff>
    </xdr:from>
    <xdr:to>
      <xdr:col>10</xdr:col>
      <xdr:colOff>723900</xdr:colOff>
      <xdr:row>29</xdr:row>
      <xdr:rowOff>47208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05450" y="3206495"/>
          <a:ext cx="2886075" cy="2708113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10</xdr:col>
      <xdr:colOff>628650</xdr:colOff>
      <xdr:row>1</xdr:row>
      <xdr:rowOff>28575</xdr:rowOff>
    </xdr:from>
    <xdr:to>
      <xdr:col>15</xdr:col>
      <xdr:colOff>37698</xdr:colOff>
      <xdr:row>10</xdr:row>
      <xdr:rowOff>123588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96275" y="295275"/>
          <a:ext cx="3219048" cy="1895238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619125</xdr:colOff>
      <xdr:row>17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4</xdr:row>
      <xdr:rowOff>0</xdr:rowOff>
    </xdr:from>
    <xdr:to>
      <xdr:col>23</xdr:col>
      <xdr:colOff>113524</xdr:colOff>
      <xdr:row>19</xdr:row>
      <xdr:rowOff>113911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7550" y="1095375"/>
          <a:ext cx="6209524" cy="3114286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15</xdr:col>
      <xdr:colOff>409575</xdr:colOff>
      <xdr:row>21</xdr:row>
      <xdr:rowOff>9525</xdr:rowOff>
    </xdr:from>
    <xdr:to>
      <xdr:col>19</xdr:col>
      <xdr:colOff>504432</xdr:colOff>
      <xdr:row>26</xdr:row>
      <xdr:rowOff>114162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87125" y="4505325"/>
          <a:ext cx="3142857" cy="1104762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18</xdr:col>
      <xdr:colOff>523874</xdr:colOff>
      <xdr:row>11</xdr:row>
      <xdr:rowOff>95250</xdr:rowOff>
    </xdr:from>
    <xdr:to>
      <xdr:col>19</xdr:col>
      <xdr:colOff>504824</xdr:colOff>
      <xdr:row>21</xdr:row>
      <xdr:rowOff>114300</xdr:rowOff>
    </xdr:to>
    <xdr:sp macro="" textlink="">
      <xdr:nvSpPr>
        <xdr:cNvPr id="8388" name="Pfeil nach unten 8387"/>
        <xdr:cNvSpPr/>
      </xdr:nvSpPr>
      <xdr:spPr>
        <a:xfrm rot="1325654">
          <a:off x="13687424" y="2590800"/>
          <a:ext cx="742950" cy="2019300"/>
        </a:xfrm>
        <a:prstGeom prst="downArrow">
          <a:avLst>
            <a:gd name="adj1" fmla="val 15517"/>
            <a:gd name="adj2" fmla="val 80946"/>
          </a:avLst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657225</xdr:colOff>
      <xdr:row>23</xdr:row>
      <xdr:rowOff>109537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23</xdr:row>
      <xdr:rowOff>95250</xdr:rowOff>
    </xdr:from>
    <xdr:to>
      <xdr:col>14</xdr:col>
      <xdr:colOff>351981</xdr:colOff>
      <xdr:row>54</xdr:row>
      <xdr:rowOff>113523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6475" y="4695825"/>
          <a:ext cx="3552381" cy="6219048"/>
        </a:xfrm>
        <a:prstGeom prst="rect">
          <a:avLst/>
        </a:prstGeom>
        <a:ln>
          <a:solidFill>
            <a:srgbClr val="FF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1:C8" totalsRowShown="0">
  <tableColumns count="3">
    <tableColumn id="1" name="Ort" dataDxfId="2"/>
    <tableColumn id="2" name="Schneehöhe im Tal" dataDxfId="1"/>
    <tableColumn id="3" name="Schneehöhe am Berg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showRowColHeaders="0" tabSelected="1" workbookViewId="0"/>
  </sheetViews>
  <sheetFormatPr baseColWidth="10" defaultRowHeight="12.75" x14ac:dyDescent="0.2"/>
  <cols>
    <col min="1" max="16384" width="11.42578125" style="50"/>
  </cols>
  <sheetData>
    <row r="1" spans="1:1" ht="23.25" x14ac:dyDescent="0.35">
      <c r="A1" s="49"/>
    </row>
    <row r="2" spans="1:1" ht="18.75" x14ac:dyDescent="0.3">
      <c r="A2" s="51"/>
    </row>
    <row r="3" spans="1:1" ht="18.75" x14ac:dyDescent="0.3">
      <c r="A3" s="51"/>
    </row>
    <row r="4" spans="1:1" ht="18.75" x14ac:dyDescent="0.3">
      <c r="A4" s="51"/>
    </row>
    <row r="6" spans="1:1" ht="31.5" x14ac:dyDescent="0.5">
      <c r="A6" s="52" t="s">
        <v>65</v>
      </c>
    </row>
    <row r="9" spans="1:1" ht="21" x14ac:dyDescent="0.35">
      <c r="A9" s="53" t="s">
        <v>29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/>
  </sheetViews>
  <sheetFormatPr baseColWidth="10" defaultRowHeight="15" x14ac:dyDescent="0.25"/>
  <cols>
    <col min="1" max="1" width="16.7109375" style="1" customWidth="1"/>
    <col min="2" max="4" width="11.42578125" style="1"/>
    <col min="5" max="5" width="3" style="1" customWidth="1"/>
    <col min="6" max="16384" width="11.42578125" style="1"/>
  </cols>
  <sheetData>
    <row r="1" spans="1:14" x14ac:dyDescent="0.25">
      <c r="B1" s="2" t="s">
        <v>0</v>
      </c>
      <c r="C1" s="2" t="s">
        <v>1</v>
      </c>
      <c r="D1" s="2" t="s">
        <v>2</v>
      </c>
    </row>
    <row r="2" spans="1:14" ht="15.75" customHeight="1" x14ac:dyDescent="0.25">
      <c r="A2" s="3" t="s">
        <v>3</v>
      </c>
      <c r="B2" s="4">
        <v>2171000</v>
      </c>
      <c r="C2" s="4">
        <v>2324000</v>
      </c>
      <c r="D2" s="4">
        <v>2348000</v>
      </c>
    </row>
    <row r="3" spans="1:14" ht="15.75" customHeight="1" x14ac:dyDescent="0.25">
      <c r="A3" s="3" t="s">
        <v>4</v>
      </c>
      <c r="B3" s="4">
        <v>2033000</v>
      </c>
      <c r="C3" s="4">
        <v>1975000</v>
      </c>
      <c r="D3" s="4">
        <v>1809000</v>
      </c>
    </row>
    <row r="4" spans="1:14" ht="15.75" customHeight="1" x14ac:dyDescent="0.25">
      <c r="A4" s="3" t="s">
        <v>5</v>
      </c>
      <c r="B4" s="4">
        <v>2306000</v>
      </c>
      <c r="C4" s="4">
        <v>2210000</v>
      </c>
      <c r="D4" s="4">
        <v>2182000</v>
      </c>
    </row>
    <row r="5" spans="1:14" ht="15.75" customHeight="1" x14ac:dyDescent="0.25">
      <c r="A5" s="3" t="s">
        <v>6</v>
      </c>
      <c r="B5" s="4">
        <v>2576000</v>
      </c>
      <c r="C5" s="4">
        <v>2506000</v>
      </c>
      <c r="D5" s="4">
        <v>2603000</v>
      </c>
    </row>
    <row r="13" spans="1:14" x14ac:dyDescent="0.25">
      <c r="J13" s="5" t="s">
        <v>50</v>
      </c>
      <c r="K13" s="6" t="s">
        <v>52</v>
      </c>
      <c r="L13" s="6"/>
      <c r="M13" s="6"/>
      <c r="N13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C1"/>
    </sheetView>
  </sheetViews>
  <sheetFormatPr baseColWidth="10" defaultRowHeight="15.75" x14ac:dyDescent="0.25"/>
  <cols>
    <col min="1" max="1" width="10.5703125" style="7" customWidth="1"/>
    <col min="2" max="3" width="15.5703125" style="7" customWidth="1"/>
    <col min="4" max="4" width="11" style="7" bestFit="1" customWidth="1"/>
    <col min="5" max="5" width="6.28515625" style="7" customWidth="1"/>
    <col min="6" max="16384" width="11.42578125" style="7"/>
  </cols>
  <sheetData>
    <row r="1" spans="1:4" ht="21" x14ac:dyDescent="0.25">
      <c r="A1" s="54"/>
      <c r="B1" s="54"/>
      <c r="C1" s="54"/>
    </row>
    <row r="2" spans="1:4" x14ac:dyDescent="0.25">
      <c r="A2" s="55" t="s">
        <v>21</v>
      </c>
      <c r="B2" s="56"/>
      <c r="C2" s="57"/>
    </row>
    <row r="3" spans="1:4" x14ac:dyDescent="0.25">
      <c r="A3" s="8"/>
      <c r="B3" s="8"/>
      <c r="C3" s="8"/>
    </row>
    <row r="4" spans="1:4" s="11" customFormat="1" x14ac:dyDescent="0.25">
      <c r="A4" s="9" t="s">
        <v>7</v>
      </c>
      <c r="B4" s="10" t="s">
        <v>22</v>
      </c>
      <c r="C4" s="10" t="s">
        <v>8</v>
      </c>
      <c r="D4" s="7"/>
    </row>
    <row r="5" spans="1:4" x14ac:dyDescent="0.25">
      <c r="A5" s="12" t="s">
        <v>9</v>
      </c>
      <c r="B5" s="13">
        <v>100</v>
      </c>
      <c r="C5" s="13">
        <v>2300</v>
      </c>
    </row>
    <row r="6" spans="1:4" x14ac:dyDescent="0.25">
      <c r="A6" s="12" t="s">
        <v>10</v>
      </c>
      <c r="B6" s="13">
        <v>110</v>
      </c>
      <c r="C6" s="13">
        <v>2500</v>
      </c>
    </row>
    <row r="7" spans="1:4" x14ac:dyDescent="0.25">
      <c r="A7" s="12" t="s">
        <v>11</v>
      </c>
      <c r="B7" s="13">
        <v>130</v>
      </c>
      <c r="C7" s="13">
        <v>2400</v>
      </c>
    </row>
    <row r="8" spans="1:4" x14ac:dyDescent="0.25">
      <c r="A8" s="12" t="s">
        <v>12</v>
      </c>
      <c r="B8" s="13">
        <v>150</v>
      </c>
      <c r="C8" s="13">
        <v>2700</v>
      </c>
    </row>
    <row r="9" spans="1:4" x14ac:dyDescent="0.25">
      <c r="A9" s="12" t="s">
        <v>13</v>
      </c>
      <c r="B9" s="13">
        <v>120</v>
      </c>
      <c r="C9" s="13">
        <v>2600</v>
      </c>
    </row>
    <row r="10" spans="1:4" x14ac:dyDescent="0.25">
      <c r="A10" s="12" t="s">
        <v>14</v>
      </c>
      <c r="B10" s="13">
        <v>140</v>
      </c>
      <c r="C10" s="13">
        <v>2300</v>
      </c>
    </row>
    <row r="11" spans="1:4" x14ac:dyDescent="0.25">
      <c r="A11" s="12" t="s">
        <v>15</v>
      </c>
      <c r="B11" s="13">
        <v>110</v>
      </c>
      <c r="C11" s="13">
        <v>2200</v>
      </c>
    </row>
    <row r="12" spans="1:4" x14ac:dyDescent="0.25">
      <c r="A12" s="12" t="s">
        <v>16</v>
      </c>
      <c r="B12" s="13">
        <v>80</v>
      </c>
      <c r="C12" s="13">
        <v>2100</v>
      </c>
    </row>
    <row r="13" spans="1:4" x14ac:dyDescent="0.25">
      <c r="A13" s="12" t="s">
        <v>17</v>
      </c>
      <c r="B13" s="13">
        <v>100</v>
      </c>
      <c r="C13" s="13">
        <v>2200</v>
      </c>
    </row>
    <row r="14" spans="1:4" x14ac:dyDescent="0.25">
      <c r="A14" s="12" t="s">
        <v>18</v>
      </c>
      <c r="B14" s="13">
        <v>90</v>
      </c>
      <c r="C14" s="13">
        <v>2150</v>
      </c>
    </row>
    <row r="15" spans="1:4" x14ac:dyDescent="0.25">
      <c r="A15" s="12" t="s">
        <v>19</v>
      </c>
      <c r="B15" s="13">
        <v>70</v>
      </c>
      <c r="C15" s="13">
        <v>2050</v>
      </c>
    </row>
    <row r="16" spans="1:4" x14ac:dyDescent="0.25">
      <c r="A16" s="12" t="s">
        <v>20</v>
      </c>
      <c r="B16" s="13">
        <v>80</v>
      </c>
      <c r="C16" s="13">
        <v>2200</v>
      </c>
    </row>
  </sheetData>
  <mergeCells count="2">
    <mergeCell ref="A1:C1"/>
    <mergeCell ref="A2:C2"/>
  </mergeCells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RowHeight="15.75" x14ac:dyDescent="0.25"/>
  <cols>
    <col min="1" max="1" width="8.7109375" style="7" bestFit="1" customWidth="1"/>
    <col min="2" max="2" width="18.42578125" style="7" bestFit="1" customWidth="1"/>
    <col min="3" max="3" width="17.28515625" style="7" bestFit="1" customWidth="1"/>
    <col min="4" max="16384" width="11.42578125" style="7"/>
  </cols>
  <sheetData>
    <row r="1" spans="1:10" x14ac:dyDescent="0.25">
      <c r="A1" s="9" t="s">
        <v>7</v>
      </c>
      <c r="B1" s="10" t="s">
        <v>23</v>
      </c>
      <c r="C1" s="10" t="s">
        <v>24</v>
      </c>
      <c r="D1" s="8"/>
      <c r="G1" s="14" t="s">
        <v>50</v>
      </c>
      <c r="H1" s="15" t="s">
        <v>66</v>
      </c>
      <c r="I1" s="15"/>
      <c r="J1" s="15"/>
    </row>
    <row r="2" spans="1:10" x14ac:dyDescent="0.25">
      <c r="A2" s="16" t="s">
        <v>9</v>
      </c>
      <c r="B2" s="17">
        <v>2500</v>
      </c>
      <c r="C2" s="17">
        <v>2100</v>
      </c>
      <c r="D2" s="8"/>
      <c r="G2" s="14"/>
      <c r="H2" s="15" t="s">
        <v>67</v>
      </c>
      <c r="I2" s="15"/>
      <c r="J2" s="15"/>
    </row>
    <row r="3" spans="1:10" x14ac:dyDescent="0.25">
      <c r="A3" s="18" t="s">
        <v>10</v>
      </c>
      <c r="B3" s="19">
        <v>2850</v>
      </c>
      <c r="C3" s="19">
        <v>2200</v>
      </c>
      <c r="D3" s="8"/>
    </row>
    <row r="4" spans="1:10" x14ac:dyDescent="0.25">
      <c r="A4" s="18" t="s">
        <v>11</v>
      </c>
      <c r="B4" s="19">
        <v>2600</v>
      </c>
      <c r="C4" s="19">
        <v>2300</v>
      </c>
      <c r="D4" s="8"/>
    </row>
    <row r="5" spans="1:10" x14ac:dyDescent="0.25">
      <c r="A5" s="18" t="s">
        <v>12</v>
      </c>
      <c r="B5" s="19">
        <v>3050</v>
      </c>
      <c r="C5" s="19">
        <v>2200</v>
      </c>
      <c r="D5" s="8"/>
    </row>
    <row r="6" spans="1:10" x14ac:dyDescent="0.25">
      <c r="A6" s="18" t="s">
        <v>13</v>
      </c>
      <c r="B6" s="19">
        <v>2900</v>
      </c>
      <c r="C6" s="19">
        <v>2300</v>
      </c>
      <c r="D6" s="8"/>
    </row>
    <row r="7" spans="1:10" x14ac:dyDescent="0.25">
      <c r="A7" s="20" t="s">
        <v>14</v>
      </c>
      <c r="B7" s="21">
        <v>2650</v>
      </c>
      <c r="C7" s="21">
        <v>2300</v>
      </c>
      <c r="D7" s="8"/>
    </row>
    <row r="8" spans="1:10" x14ac:dyDescent="0.25">
      <c r="D8" s="8"/>
    </row>
    <row r="9" spans="1:10" x14ac:dyDescent="0.25">
      <c r="D9" s="8"/>
    </row>
    <row r="10" spans="1:10" x14ac:dyDescent="0.25">
      <c r="D10" s="8"/>
    </row>
    <row r="11" spans="1:10" x14ac:dyDescent="0.25">
      <c r="D11" s="8"/>
    </row>
    <row r="12" spans="1:10" x14ac:dyDescent="0.25">
      <c r="D12" s="8"/>
    </row>
    <row r="13" spans="1:10" x14ac:dyDescent="0.25">
      <c r="D13" s="8"/>
    </row>
  </sheetData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.75" x14ac:dyDescent="0.25"/>
  <cols>
    <col min="1" max="1" width="9.140625" style="7" bestFit="1" customWidth="1"/>
    <col min="2" max="4" width="8.7109375" style="7" customWidth="1"/>
    <col min="5" max="5" width="11.42578125" style="7"/>
    <col min="6" max="6" width="12.42578125" style="7" customWidth="1"/>
    <col min="7" max="16384" width="11.42578125" style="7"/>
  </cols>
  <sheetData>
    <row r="1" spans="1:11" x14ac:dyDescent="0.25">
      <c r="B1" s="22" t="s">
        <v>0</v>
      </c>
      <c r="C1" s="22" t="s">
        <v>1</v>
      </c>
      <c r="D1" s="22" t="s">
        <v>2</v>
      </c>
    </row>
    <row r="2" spans="1:11" x14ac:dyDescent="0.25">
      <c r="A2" s="11" t="s">
        <v>25</v>
      </c>
      <c r="B2" s="23">
        <v>5</v>
      </c>
      <c r="C2" s="23">
        <v>9</v>
      </c>
      <c r="D2" s="23">
        <v>11</v>
      </c>
    </row>
    <row r="3" spans="1:11" x14ac:dyDescent="0.25">
      <c r="A3" s="11" t="s">
        <v>26</v>
      </c>
      <c r="B3" s="23">
        <v>14</v>
      </c>
      <c r="C3" s="23">
        <v>17</v>
      </c>
      <c r="D3" s="23">
        <v>11</v>
      </c>
    </row>
    <row r="4" spans="1:11" x14ac:dyDescent="0.25">
      <c r="A4" s="11" t="s">
        <v>27</v>
      </c>
      <c r="B4" s="23">
        <v>25</v>
      </c>
      <c r="C4" s="23">
        <v>29</v>
      </c>
      <c r="D4" s="23">
        <v>20</v>
      </c>
    </row>
    <row r="5" spans="1:11" x14ac:dyDescent="0.25">
      <c r="A5" s="24" t="s">
        <v>28</v>
      </c>
      <c r="B5" s="25">
        <v>17</v>
      </c>
      <c r="C5" s="25">
        <v>23</v>
      </c>
      <c r="D5" s="25">
        <v>25</v>
      </c>
    </row>
    <row r="6" spans="1:11" x14ac:dyDescent="0.25">
      <c r="A6" s="8"/>
      <c r="B6" s="8"/>
      <c r="C6" s="8"/>
      <c r="D6" s="8"/>
    </row>
    <row r="11" spans="1:11" x14ac:dyDescent="0.25">
      <c r="F11" s="14" t="s">
        <v>50</v>
      </c>
      <c r="G11" s="15" t="s">
        <v>51</v>
      </c>
      <c r="H11" s="15"/>
      <c r="I11" s="15"/>
      <c r="J11" s="15"/>
      <c r="K11" s="15"/>
    </row>
    <row r="12" spans="1:11" x14ac:dyDescent="0.25">
      <c r="F12" s="15"/>
      <c r="G12" s="15" t="s">
        <v>53</v>
      </c>
      <c r="H12" s="15"/>
      <c r="I12" s="15"/>
      <c r="J12" s="15"/>
      <c r="K12" s="15"/>
    </row>
    <row r="13" spans="1:11" x14ac:dyDescent="0.25">
      <c r="F13" s="15"/>
      <c r="G13" s="15"/>
      <c r="H13" s="15"/>
      <c r="I13" s="15"/>
      <c r="J13" s="15"/>
      <c r="K13" s="15"/>
    </row>
    <row r="14" spans="1:11" x14ac:dyDescent="0.25">
      <c r="F14" s="15"/>
      <c r="G14" s="14" t="s">
        <v>54</v>
      </c>
      <c r="H14" s="15"/>
      <c r="I14" s="15"/>
      <c r="J14" s="15"/>
      <c r="K14" s="1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C1"/>
    </sheetView>
  </sheetViews>
  <sheetFormatPr baseColWidth="10" defaultRowHeight="15.75" x14ac:dyDescent="0.25"/>
  <cols>
    <col min="1" max="1" width="10.5703125" style="7" customWidth="1"/>
    <col min="2" max="3" width="15.5703125" style="7" customWidth="1"/>
    <col min="4" max="4" width="11" style="7" bestFit="1" customWidth="1"/>
    <col min="5" max="5" width="6.28515625" style="7" customWidth="1"/>
    <col min="6" max="6" width="7.140625" style="7" customWidth="1"/>
    <col min="7" max="8" width="11.42578125" style="7"/>
    <col min="9" max="9" width="12.140625" style="7" customWidth="1"/>
    <col min="10" max="16384" width="11.42578125" style="7"/>
  </cols>
  <sheetData>
    <row r="1" spans="1:4" ht="21" x14ac:dyDescent="0.25">
      <c r="A1" s="54"/>
      <c r="B1" s="54"/>
      <c r="C1" s="54"/>
    </row>
    <row r="2" spans="1:4" x14ac:dyDescent="0.25">
      <c r="A2" s="55" t="s">
        <v>21</v>
      </c>
      <c r="B2" s="56"/>
      <c r="C2" s="57"/>
    </row>
    <row r="3" spans="1:4" x14ac:dyDescent="0.25">
      <c r="A3" s="8"/>
      <c r="B3" s="8"/>
      <c r="C3" s="8"/>
    </row>
    <row r="4" spans="1:4" s="11" customFormat="1" x14ac:dyDescent="0.25">
      <c r="A4" s="9" t="s">
        <v>7</v>
      </c>
      <c r="B4" s="10" t="s">
        <v>22</v>
      </c>
      <c r="C4" s="10" t="s">
        <v>8</v>
      </c>
      <c r="D4" s="7"/>
    </row>
    <row r="5" spans="1:4" x14ac:dyDescent="0.25">
      <c r="A5" s="12" t="s">
        <v>9</v>
      </c>
      <c r="B5" s="13">
        <v>100</v>
      </c>
      <c r="C5" s="13">
        <v>2300</v>
      </c>
    </row>
    <row r="6" spans="1:4" x14ac:dyDescent="0.25">
      <c r="A6" s="12" t="s">
        <v>10</v>
      </c>
      <c r="B6" s="13">
        <v>110</v>
      </c>
      <c r="C6" s="13">
        <v>2500</v>
      </c>
    </row>
    <row r="7" spans="1:4" x14ac:dyDescent="0.25">
      <c r="A7" s="12" t="s">
        <v>11</v>
      </c>
      <c r="B7" s="13">
        <v>130</v>
      </c>
      <c r="C7" s="13">
        <v>2400</v>
      </c>
    </row>
    <row r="8" spans="1:4" x14ac:dyDescent="0.25">
      <c r="A8" s="12" t="s">
        <v>12</v>
      </c>
      <c r="B8" s="13">
        <v>150</v>
      </c>
      <c r="C8" s="13">
        <v>2700</v>
      </c>
    </row>
    <row r="9" spans="1:4" x14ac:dyDescent="0.25">
      <c r="A9" s="12" t="s">
        <v>13</v>
      </c>
      <c r="B9" s="13">
        <v>120</v>
      </c>
      <c r="C9" s="13">
        <v>2600</v>
      </c>
    </row>
    <row r="10" spans="1:4" x14ac:dyDescent="0.25">
      <c r="A10" s="12" t="s">
        <v>14</v>
      </c>
      <c r="B10" s="13">
        <v>140</v>
      </c>
      <c r="C10" s="13">
        <v>2300</v>
      </c>
    </row>
    <row r="11" spans="1:4" x14ac:dyDescent="0.25">
      <c r="A11" s="12" t="s">
        <v>15</v>
      </c>
      <c r="B11" s="13">
        <v>110</v>
      </c>
      <c r="C11" s="13">
        <v>2200</v>
      </c>
    </row>
    <row r="12" spans="1:4" x14ac:dyDescent="0.25">
      <c r="A12" s="12" t="s">
        <v>16</v>
      </c>
      <c r="B12" s="13">
        <v>80</v>
      </c>
      <c r="C12" s="13">
        <v>2100</v>
      </c>
    </row>
    <row r="13" spans="1:4" x14ac:dyDescent="0.25">
      <c r="A13" s="12" t="s">
        <v>17</v>
      </c>
      <c r="B13" s="13">
        <v>100</v>
      </c>
      <c r="C13" s="13">
        <v>2200</v>
      </c>
    </row>
    <row r="14" spans="1:4" x14ac:dyDescent="0.25">
      <c r="A14" s="12" t="s">
        <v>18</v>
      </c>
      <c r="B14" s="13">
        <v>90</v>
      </c>
      <c r="C14" s="13">
        <v>2150</v>
      </c>
    </row>
    <row r="15" spans="1:4" x14ac:dyDescent="0.25">
      <c r="A15" s="12" t="s">
        <v>19</v>
      </c>
      <c r="B15" s="13">
        <v>70</v>
      </c>
      <c r="C15" s="13">
        <v>2050</v>
      </c>
    </row>
    <row r="16" spans="1:4" x14ac:dyDescent="0.25">
      <c r="A16" s="12" t="s">
        <v>20</v>
      </c>
      <c r="B16" s="13">
        <v>80</v>
      </c>
      <c r="C16" s="13">
        <v>2200</v>
      </c>
    </row>
  </sheetData>
  <mergeCells count="2">
    <mergeCell ref="A1:C1"/>
    <mergeCell ref="A2:C2"/>
  </mergeCells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sqref="A1:C1"/>
    </sheetView>
  </sheetViews>
  <sheetFormatPr baseColWidth="10" defaultRowHeight="15.75" x14ac:dyDescent="0.25"/>
  <cols>
    <col min="1" max="1" width="11.28515625" style="7" bestFit="1" customWidth="1"/>
    <col min="2" max="3" width="15.5703125" style="7" customWidth="1"/>
    <col min="4" max="4" width="9.140625" style="7" customWidth="1"/>
    <col min="5" max="5" width="6.28515625" style="7" customWidth="1"/>
    <col min="6" max="16384" width="11.42578125" style="7"/>
  </cols>
  <sheetData>
    <row r="1" spans="1:18" ht="21" x14ac:dyDescent="0.25">
      <c r="A1" s="58"/>
      <c r="B1" s="58"/>
      <c r="C1" s="58"/>
      <c r="F1" s="11" t="s">
        <v>55</v>
      </c>
    </row>
    <row r="2" spans="1:18" x14ac:dyDescent="0.25">
      <c r="A2" s="55" t="s">
        <v>21</v>
      </c>
      <c r="B2" s="56"/>
      <c r="C2" s="57"/>
      <c r="R2" s="11" t="s">
        <v>56</v>
      </c>
    </row>
    <row r="3" spans="1:18" x14ac:dyDescent="0.25">
      <c r="A3" s="8"/>
      <c r="B3" s="8"/>
      <c r="C3" s="8"/>
      <c r="R3" s="11" t="s">
        <v>57</v>
      </c>
    </row>
    <row r="4" spans="1:18" s="11" customFormat="1" x14ac:dyDescent="0.25">
      <c r="A4" s="29" t="s">
        <v>7</v>
      </c>
      <c r="B4" s="30" t="s">
        <v>22</v>
      </c>
      <c r="C4" s="30" t="s">
        <v>8</v>
      </c>
    </row>
    <row r="5" spans="1:18" x14ac:dyDescent="0.25">
      <c r="A5" s="28">
        <v>40909</v>
      </c>
      <c r="B5" s="27">
        <v>100</v>
      </c>
      <c r="C5" s="27">
        <v>2300</v>
      </c>
    </row>
    <row r="6" spans="1:18" x14ac:dyDescent="0.25">
      <c r="A6" s="28">
        <v>40940</v>
      </c>
      <c r="B6" s="27">
        <v>110</v>
      </c>
      <c r="C6" s="27">
        <v>2500</v>
      </c>
    </row>
    <row r="7" spans="1:18" x14ac:dyDescent="0.25">
      <c r="A7" s="28">
        <v>40969</v>
      </c>
      <c r="B7" s="27">
        <v>130</v>
      </c>
      <c r="C7" s="27">
        <v>2400</v>
      </c>
    </row>
    <row r="8" spans="1:18" x14ac:dyDescent="0.25">
      <c r="A8" s="28">
        <v>41000</v>
      </c>
      <c r="B8" s="27">
        <v>150</v>
      </c>
      <c r="C8" s="27">
        <v>2700</v>
      </c>
    </row>
    <row r="9" spans="1:18" x14ac:dyDescent="0.25">
      <c r="A9" s="28">
        <v>41030</v>
      </c>
      <c r="B9" s="27">
        <v>120</v>
      </c>
      <c r="C9" s="27">
        <v>2600</v>
      </c>
    </row>
    <row r="10" spans="1:18" x14ac:dyDescent="0.25">
      <c r="A10" s="28">
        <v>41061</v>
      </c>
      <c r="B10" s="27">
        <v>140</v>
      </c>
      <c r="C10" s="27">
        <v>2300</v>
      </c>
    </row>
    <row r="11" spans="1:18" x14ac:dyDescent="0.25">
      <c r="A11" s="28">
        <v>41091</v>
      </c>
      <c r="B11" s="27">
        <v>110</v>
      </c>
      <c r="C11" s="27">
        <v>2200</v>
      </c>
    </row>
    <row r="12" spans="1:18" x14ac:dyDescent="0.25">
      <c r="A12" s="28">
        <v>41122</v>
      </c>
      <c r="B12" s="27">
        <v>80</v>
      </c>
      <c r="C12" s="27">
        <v>2100</v>
      </c>
    </row>
    <row r="13" spans="1:18" x14ac:dyDescent="0.25">
      <c r="A13" s="28">
        <v>41153</v>
      </c>
      <c r="B13" s="27">
        <v>100</v>
      </c>
      <c r="C13" s="27">
        <v>2200</v>
      </c>
    </row>
    <row r="14" spans="1:18" x14ac:dyDescent="0.25">
      <c r="A14" s="28">
        <v>41183</v>
      </c>
      <c r="B14" s="27">
        <v>90</v>
      </c>
      <c r="C14" s="27">
        <v>2150</v>
      </c>
      <c r="O14" s="26"/>
    </row>
    <row r="15" spans="1:18" x14ac:dyDescent="0.25">
      <c r="A15" s="28">
        <v>41214</v>
      </c>
      <c r="B15" s="27">
        <v>70</v>
      </c>
      <c r="C15" s="27">
        <v>2050</v>
      </c>
    </row>
    <row r="16" spans="1:18" x14ac:dyDescent="0.25">
      <c r="A16" s="28">
        <v>41244</v>
      </c>
      <c r="B16" s="27">
        <v>80</v>
      </c>
      <c r="C16" s="27">
        <v>2200</v>
      </c>
    </row>
  </sheetData>
  <mergeCells count="2">
    <mergeCell ref="A1:C1"/>
    <mergeCell ref="A2:C2"/>
  </mergeCells>
  <phoneticPr fontId="2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0" verticalDpi="0" r:id="rId1"/>
  <headerFooter alignWithMargins="0">
    <oddHeader>&amp;A</oddHeader>
    <oddFooter>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/>
  </sheetPr>
  <dimension ref="A1:L15"/>
  <sheetViews>
    <sheetView zoomScaleNormal="100" workbookViewId="0">
      <selection sqref="A1:F1"/>
    </sheetView>
  </sheetViews>
  <sheetFormatPr baseColWidth="10" defaultRowHeight="15.75" x14ac:dyDescent="0.25"/>
  <cols>
    <col min="1" max="1" width="9.85546875" style="7" bestFit="1" customWidth="1"/>
    <col min="2" max="2" width="14" style="7" bestFit="1" customWidth="1"/>
    <col min="3" max="3" width="14" style="7" customWidth="1"/>
    <col min="4" max="6" width="9.140625" style="7" customWidth="1"/>
    <col min="7" max="7" width="4.28515625" style="7" customWidth="1"/>
    <col min="8" max="10" width="11.42578125" style="7"/>
    <col min="11" max="11" width="12.7109375" style="7" customWidth="1"/>
    <col min="12" max="12" width="12.28515625" style="7" customWidth="1"/>
    <col min="13" max="16384" width="11.42578125" style="7"/>
  </cols>
  <sheetData>
    <row r="1" spans="1:12" s="31" customFormat="1" ht="23.25" x14ac:dyDescent="0.25">
      <c r="A1" s="59" t="s">
        <v>30</v>
      </c>
      <c r="B1" s="59"/>
      <c r="C1" s="59"/>
      <c r="D1" s="59"/>
      <c r="E1" s="59"/>
      <c r="F1" s="60"/>
      <c r="I1" s="14" t="s">
        <v>50</v>
      </c>
      <c r="J1" s="14"/>
      <c r="K1" s="14"/>
      <c r="L1" s="15"/>
    </row>
    <row r="2" spans="1:12" x14ac:dyDescent="0.25">
      <c r="A2" s="8"/>
      <c r="B2" s="8"/>
      <c r="C2" s="8"/>
      <c r="D2" s="8"/>
      <c r="E2" s="8"/>
      <c r="F2" s="8"/>
      <c r="I2" s="15" t="s">
        <v>59</v>
      </c>
      <c r="J2" s="15"/>
      <c r="K2" s="15"/>
      <c r="L2" s="15"/>
    </row>
    <row r="3" spans="1:12" x14ac:dyDescent="0.25">
      <c r="A3" s="8"/>
      <c r="B3" s="32" t="s">
        <v>48</v>
      </c>
      <c r="C3" s="32" t="s">
        <v>49</v>
      </c>
      <c r="D3" s="8"/>
      <c r="E3" s="8"/>
      <c r="F3" s="8"/>
      <c r="I3" s="15" t="s">
        <v>60</v>
      </c>
      <c r="J3" s="15"/>
      <c r="K3" s="15"/>
      <c r="L3" s="15"/>
    </row>
    <row r="4" spans="1:12" s="11" customFormat="1" ht="31.5" x14ac:dyDescent="0.25">
      <c r="A4" s="33" t="s">
        <v>31</v>
      </c>
      <c r="B4" s="34" t="s">
        <v>32</v>
      </c>
      <c r="C4" s="35" t="s">
        <v>33</v>
      </c>
      <c r="D4" s="36" t="s">
        <v>34</v>
      </c>
      <c r="E4" s="34" t="s">
        <v>35</v>
      </c>
      <c r="F4" s="36" t="s">
        <v>36</v>
      </c>
      <c r="I4" s="44" t="s">
        <v>58</v>
      </c>
    </row>
    <row r="5" spans="1:12" x14ac:dyDescent="0.25">
      <c r="A5" s="61">
        <v>50</v>
      </c>
      <c r="B5" s="37">
        <f t="shared" ref="B5:B14" si="0">+A5*1.5</f>
        <v>75</v>
      </c>
      <c r="C5" s="38">
        <f t="shared" ref="C5:C14" si="1">+A5*0.5</f>
        <v>25</v>
      </c>
      <c r="D5" s="39">
        <v>100</v>
      </c>
      <c r="E5" s="37">
        <f t="shared" ref="E5:E14" si="2">+C5+D5</f>
        <v>125</v>
      </c>
      <c r="F5" s="39">
        <f t="shared" ref="F5:F14" si="3">+B5-E5</f>
        <v>-50</v>
      </c>
    </row>
    <row r="6" spans="1:12" x14ac:dyDescent="0.25">
      <c r="A6" s="61">
        <v>60</v>
      </c>
      <c r="B6" s="37">
        <f t="shared" si="0"/>
        <v>90</v>
      </c>
      <c r="C6" s="38">
        <f t="shared" si="1"/>
        <v>30</v>
      </c>
      <c r="D6" s="39">
        <v>100</v>
      </c>
      <c r="E6" s="37">
        <f t="shared" si="2"/>
        <v>130</v>
      </c>
      <c r="F6" s="39">
        <f t="shared" si="3"/>
        <v>-40</v>
      </c>
    </row>
    <row r="7" spans="1:12" x14ac:dyDescent="0.25">
      <c r="A7" s="61">
        <v>70</v>
      </c>
      <c r="B7" s="37">
        <f t="shared" si="0"/>
        <v>105</v>
      </c>
      <c r="C7" s="38">
        <f t="shared" si="1"/>
        <v>35</v>
      </c>
      <c r="D7" s="39">
        <v>100</v>
      </c>
      <c r="E7" s="37">
        <f t="shared" si="2"/>
        <v>135</v>
      </c>
      <c r="F7" s="39">
        <f t="shared" si="3"/>
        <v>-30</v>
      </c>
    </row>
    <row r="8" spans="1:12" x14ac:dyDescent="0.25">
      <c r="A8" s="61">
        <v>80</v>
      </c>
      <c r="B8" s="37">
        <f t="shared" si="0"/>
        <v>120</v>
      </c>
      <c r="C8" s="38">
        <f t="shared" si="1"/>
        <v>40</v>
      </c>
      <c r="D8" s="39">
        <v>100</v>
      </c>
      <c r="E8" s="37">
        <f t="shared" si="2"/>
        <v>140</v>
      </c>
      <c r="F8" s="39">
        <f t="shared" si="3"/>
        <v>-20</v>
      </c>
    </row>
    <row r="9" spans="1:12" x14ac:dyDescent="0.25">
      <c r="A9" s="61">
        <v>90</v>
      </c>
      <c r="B9" s="37">
        <f t="shared" si="0"/>
        <v>135</v>
      </c>
      <c r="C9" s="38">
        <f t="shared" si="1"/>
        <v>45</v>
      </c>
      <c r="D9" s="39">
        <v>100</v>
      </c>
      <c r="E9" s="37">
        <f t="shared" si="2"/>
        <v>145</v>
      </c>
      <c r="F9" s="39">
        <f t="shared" si="3"/>
        <v>-10</v>
      </c>
    </row>
    <row r="10" spans="1:12" s="40" customFormat="1" x14ac:dyDescent="0.25">
      <c r="A10" s="61">
        <v>100</v>
      </c>
      <c r="B10" s="37">
        <f t="shared" si="0"/>
        <v>150</v>
      </c>
      <c r="C10" s="38">
        <f t="shared" si="1"/>
        <v>50</v>
      </c>
      <c r="D10" s="39">
        <v>100</v>
      </c>
      <c r="E10" s="37">
        <f t="shared" si="2"/>
        <v>150</v>
      </c>
      <c r="F10" s="39">
        <f t="shared" si="3"/>
        <v>0</v>
      </c>
    </row>
    <row r="11" spans="1:12" x14ac:dyDescent="0.25">
      <c r="A11" s="61">
        <v>110</v>
      </c>
      <c r="B11" s="37">
        <f t="shared" si="0"/>
        <v>165</v>
      </c>
      <c r="C11" s="38">
        <f t="shared" si="1"/>
        <v>55</v>
      </c>
      <c r="D11" s="39">
        <v>100</v>
      </c>
      <c r="E11" s="37">
        <f t="shared" si="2"/>
        <v>155</v>
      </c>
      <c r="F11" s="39">
        <f t="shared" si="3"/>
        <v>10</v>
      </c>
    </row>
    <row r="12" spans="1:12" x14ac:dyDescent="0.25">
      <c r="A12" s="61">
        <v>120</v>
      </c>
      <c r="B12" s="37">
        <f t="shared" si="0"/>
        <v>180</v>
      </c>
      <c r="C12" s="38">
        <f t="shared" si="1"/>
        <v>60</v>
      </c>
      <c r="D12" s="39">
        <v>100</v>
      </c>
      <c r="E12" s="37">
        <f t="shared" si="2"/>
        <v>160</v>
      </c>
      <c r="F12" s="39">
        <f t="shared" si="3"/>
        <v>20</v>
      </c>
    </row>
    <row r="13" spans="1:12" x14ac:dyDescent="0.25">
      <c r="A13" s="61">
        <v>130</v>
      </c>
      <c r="B13" s="37">
        <f t="shared" si="0"/>
        <v>195</v>
      </c>
      <c r="C13" s="38">
        <f t="shared" si="1"/>
        <v>65</v>
      </c>
      <c r="D13" s="39">
        <v>100</v>
      </c>
      <c r="E13" s="37">
        <f t="shared" si="2"/>
        <v>165</v>
      </c>
      <c r="F13" s="39">
        <f t="shared" si="3"/>
        <v>30</v>
      </c>
    </row>
    <row r="14" spans="1:12" x14ac:dyDescent="0.25">
      <c r="A14" s="62">
        <v>140</v>
      </c>
      <c r="B14" s="41">
        <f t="shared" si="0"/>
        <v>210</v>
      </c>
      <c r="C14" s="42">
        <f t="shared" si="1"/>
        <v>70</v>
      </c>
      <c r="D14" s="43">
        <v>100</v>
      </c>
      <c r="E14" s="41">
        <f t="shared" si="2"/>
        <v>170</v>
      </c>
      <c r="F14" s="43">
        <f t="shared" si="3"/>
        <v>40</v>
      </c>
    </row>
    <row r="15" spans="1:12" x14ac:dyDescent="0.25">
      <c r="A15" s="8"/>
      <c r="B15" s="8"/>
      <c r="C15" s="8"/>
      <c r="D15" s="8"/>
      <c r="E15" s="8"/>
      <c r="F15" s="8"/>
    </row>
  </sheetData>
  <mergeCells count="1">
    <mergeCell ref="A1:F1"/>
  </mergeCells>
  <phoneticPr fontId="0" type="noConversion"/>
  <printOptions gridLines="1" gridLinesSet="0"/>
  <pageMargins left="0" right="0" top="0" bottom="0" header="0.51181102362204722" footer="0.51181102362204722"/>
  <pageSetup paperSize="9" orientation="portrait" horizontalDpi="180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8"/>
  <sheetViews>
    <sheetView workbookViewId="0"/>
  </sheetViews>
  <sheetFormatPr baseColWidth="10" defaultRowHeight="15.75" x14ac:dyDescent="0.25"/>
  <cols>
    <col min="1" max="1" width="22" style="7" bestFit="1" customWidth="1"/>
    <col min="2" max="2" width="21.5703125" style="7" customWidth="1"/>
    <col min="3" max="3" width="23.7109375" style="7" customWidth="1"/>
    <col min="4" max="4" width="11.42578125" style="7"/>
    <col min="5" max="5" width="14.85546875" style="7" bestFit="1" customWidth="1"/>
    <col min="6" max="16384" width="11.42578125" style="7"/>
  </cols>
  <sheetData>
    <row r="1" spans="1:13" s="11" customFormat="1" x14ac:dyDescent="0.25">
      <c r="A1" s="45" t="s">
        <v>37</v>
      </c>
      <c r="B1" s="46" t="s">
        <v>38</v>
      </c>
      <c r="C1" s="46" t="s">
        <v>39</v>
      </c>
      <c r="E1" s="11" t="s">
        <v>47</v>
      </c>
      <c r="J1" s="11" t="s">
        <v>58</v>
      </c>
    </row>
    <row r="2" spans="1:13" x14ac:dyDescent="0.25">
      <c r="A2" s="7" t="s">
        <v>40</v>
      </c>
      <c r="B2" s="47">
        <v>10</v>
      </c>
      <c r="C2" s="47">
        <v>410</v>
      </c>
      <c r="E2" s="48" t="s">
        <v>61</v>
      </c>
      <c r="J2" s="15" t="s">
        <v>62</v>
      </c>
      <c r="K2" s="15"/>
      <c r="L2" s="15"/>
      <c r="M2" s="15"/>
    </row>
    <row r="3" spans="1:13" x14ac:dyDescent="0.25">
      <c r="A3" s="7" t="s">
        <v>41</v>
      </c>
      <c r="B3" s="47">
        <v>60</v>
      </c>
      <c r="C3" s="47">
        <v>175</v>
      </c>
      <c r="J3" s="15" t="s">
        <v>64</v>
      </c>
      <c r="K3" s="15"/>
      <c r="L3" s="15"/>
      <c r="M3" s="15"/>
    </row>
    <row r="4" spans="1:13" x14ac:dyDescent="0.25">
      <c r="A4" s="7" t="s">
        <v>42</v>
      </c>
      <c r="B4" s="47">
        <v>200</v>
      </c>
      <c r="C4" s="47">
        <v>220</v>
      </c>
      <c r="J4" s="15" t="s">
        <v>63</v>
      </c>
      <c r="K4" s="15"/>
      <c r="L4" s="15"/>
      <c r="M4" s="15"/>
    </row>
    <row r="5" spans="1:13" x14ac:dyDescent="0.25">
      <c r="A5" s="7" t="s">
        <v>43</v>
      </c>
      <c r="B5" s="47">
        <v>130</v>
      </c>
      <c r="C5" s="47">
        <v>345</v>
      </c>
    </row>
    <row r="6" spans="1:13" x14ac:dyDescent="0.25">
      <c r="A6" s="7" t="s">
        <v>44</v>
      </c>
      <c r="B6" s="47">
        <v>40</v>
      </c>
      <c r="C6" s="47">
        <v>310</v>
      </c>
    </row>
    <row r="7" spans="1:13" x14ac:dyDescent="0.25">
      <c r="A7" s="7" t="s">
        <v>45</v>
      </c>
      <c r="B7" s="47">
        <v>150</v>
      </c>
      <c r="C7" s="47">
        <v>190</v>
      </c>
    </row>
    <row r="8" spans="1:13" x14ac:dyDescent="0.25">
      <c r="A8" s="7" t="s">
        <v>46</v>
      </c>
      <c r="B8" s="47">
        <v>60</v>
      </c>
      <c r="C8" s="47">
        <v>150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</vt:i4>
      </vt:variant>
    </vt:vector>
  </HeadingPairs>
  <TitlesOfParts>
    <vt:vector size="14" baseType="lpstr">
      <vt:lpstr>Information</vt:lpstr>
      <vt:lpstr>Achsenskalierung_individuell</vt:lpstr>
      <vt:lpstr>Achsenskalierung_logarithmisch</vt:lpstr>
      <vt:lpstr>Fehlerindikatoren</vt:lpstr>
      <vt:lpstr>Grafiken in Diagrammen</vt:lpstr>
      <vt:lpstr>Sekundärachse</vt:lpstr>
      <vt:lpstr>Trendlinie</vt:lpstr>
      <vt:lpstr>Break-Even-Point</vt:lpstr>
      <vt:lpstr>Schneehöhe</vt:lpstr>
      <vt:lpstr>Achsenskalierung_logarithmisch!Druckbereich</vt:lpstr>
      <vt:lpstr>'Break-Even-Point'!Druckbereich</vt:lpstr>
      <vt:lpstr>Fehlerindikatoren!Druckbereich</vt:lpstr>
      <vt:lpstr>Sekundärachse!Druckbereich</vt:lpstr>
      <vt:lpstr>Trendlinie!Druckbereich</vt:lpstr>
    </vt:vector>
  </TitlesOfParts>
  <Company>lasti spite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2003-12-11T10:34:09Z</dcterms:created>
  <dcterms:modified xsi:type="dcterms:W3CDTF">2014-08-12T18:51:33Z</dcterms:modified>
</cp:coreProperties>
</file>