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5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C:\Users\juerg\Downloads\"/>
    </mc:Choice>
  </mc:AlternateContent>
  <xr:revisionPtr revIDLastSave="0" documentId="13_ncr:1_{D68AA435-F015-4B50-908A-033D4C2B3347}" xr6:coauthVersionLast="47" xr6:coauthVersionMax="47" xr10:uidLastSave="{00000000-0000-0000-0000-000000000000}"/>
  <bookViews>
    <workbookView xWindow="-110" yWindow="-110" windowWidth="38620" windowHeight="21100" tabRatio="772" xr2:uid="{00000000-000D-0000-FFFF-FFFF00000000}"/>
  </bookViews>
  <sheets>
    <sheet name="Säulen, Balken" sheetId="1" r:id="rId1"/>
    <sheet name="Säule-Prozent, Kreis" sheetId="2" r:id="rId2"/>
    <sheet name="Säule-Prozent, Kreis_Lösung" sheetId="22" state="hidden" r:id="rId3"/>
    <sheet name="Säulen-Spezial" sheetId="4" r:id="rId4"/>
    <sheet name="Linien" sheetId="24" r:id="rId5"/>
    <sheet name="Flächen, Ring" sheetId="7" r:id="rId6"/>
    <sheet name="Flächen, Ring_Lösung 1" sheetId="15" state="hidden" r:id="rId7"/>
    <sheet name="Flächen, Ring_Lösung 2" sheetId="16" state="hidden" r:id="rId8"/>
    <sheet name="Netz" sheetId="8" r:id="rId9"/>
    <sheet name="Netz_Lösung" sheetId="17" state="hidden" r:id="rId10"/>
    <sheet name="Verbund" sheetId="11" r:id="rId11"/>
    <sheet name="Verbund_Lösung" sheetId="20" state="hidden" r:id="rId12"/>
    <sheet name="Sekundärachse" sheetId="3" r:id="rId13"/>
    <sheet name="Sekundärachse_Lösung" sheetId="23" state="hidden" r:id="rId14"/>
    <sheet name="Punkt" sheetId="5" r:id="rId15"/>
    <sheet name="Punkt_Lösung" sheetId="13" state="hidden" r:id="rId16"/>
    <sheet name="Punkt2" sheetId="6" r:id="rId17"/>
    <sheet name="Punkt2_Lösung" sheetId="14" state="hidden" r:id="rId18"/>
    <sheet name="Trendlinie" sheetId="12" r:id="rId19"/>
    <sheet name="Trendlinie_Lösung" sheetId="21" state="hidden" r:id="rId20"/>
    <sheet name="Kurs" sheetId="10" r:id="rId21"/>
    <sheet name="Kurs_Lösung" sheetId="19" state="hidden" r:id="rId22"/>
    <sheet name="Blasendiagramm" sheetId="9" r:id="rId23"/>
    <sheet name="Treemap" sheetId="25" r:id="rId24"/>
    <sheet name="Sunburst" sheetId="27" r:id="rId25"/>
    <sheet name="Histogramm" sheetId="28" r:id="rId26"/>
    <sheet name="Wasserfall" sheetId="29" r:id="rId27"/>
    <sheet name="Trichter" sheetId="30" r:id="rId28"/>
    <sheet name="Blasendiagramm_Lösung" sheetId="18" state="hidden" r:id="rId29"/>
  </sheets>
  <definedNames>
    <definedName name="TABLE" localSheetId="20">Kurs!#REF!</definedName>
    <definedName name="TABLE_10" localSheetId="20">Kurs!#REF!</definedName>
    <definedName name="TABLE_11" localSheetId="20">Kurs!#REF!</definedName>
    <definedName name="TABLE_12" localSheetId="20">Kurs!#REF!</definedName>
    <definedName name="TABLE_13" localSheetId="20">Kurs!#REF!</definedName>
    <definedName name="TABLE_14" localSheetId="20">Kurs!#REF!</definedName>
    <definedName name="TABLE_15" localSheetId="20">Kurs!#REF!</definedName>
    <definedName name="TABLE_16" localSheetId="20">Kurs!#REF!</definedName>
    <definedName name="TABLE_17" localSheetId="20">Kurs!#REF!</definedName>
    <definedName name="TABLE_2" localSheetId="20">Kurs!#REF!</definedName>
    <definedName name="TABLE_3" localSheetId="20">Kurs!$A$4:$A$6</definedName>
    <definedName name="TABLE_4" localSheetId="20">Kurs!$A$4:$D$6</definedName>
    <definedName name="TABLE_5" localSheetId="20">Kurs!$A$3:$D$6</definedName>
    <definedName name="TABLE_6" localSheetId="20">Kurs!$A$3:$D$6</definedName>
    <definedName name="TABLE_7" localSheetId="20">Kurs!#REF!</definedName>
    <definedName name="TABLE_8" localSheetId="20">Kurs!#REF!</definedName>
    <definedName name="TABLE_9" localSheetId="20">Kurs!#REF!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29" l="1"/>
  <c r="B7" i="29" s="1"/>
  <c r="E8" i="22" l="1"/>
  <c r="E7" i="22"/>
  <c r="E6" i="22"/>
  <c r="E5" i="22"/>
  <c r="E4" i="22"/>
  <c r="C5" i="6" l="1"/>
  <c r="C6" i="6" s="1"/>
  <c r="C7" i="6" s="1"/>
  <c r="C8" i="6" s="1"/>
  <c r="E4" i="2"/>
  <c r="E5" i="2"/>
  <c r="E6" i="2"/>
  <c r="E7" i="2"/>
  <c r="E8" i="2"/>
</calcChain>
</file>

<file path=xl/sharedStrings.xml><?xml version="1.0" encoding="utf-8"?>
<sst xmlns="http://schemas.openxmlformats.org/spreadsheetml/2006/main" count="331" uniqueCount="203">
  <si>
    <t>Umsatz der Fischabteilung</t>
  </si>
  <si>
    <t>Salm</t>
  </si>
  <si>
    <t>Seezunge</t>
  </si>
  <si>
    <t>Eglifilets</t>
  </si>
  <si>
    <t>Forellen</t>
  </si>
  <si>
    <t>Januar</t>
  </si>
  <si>
    <t>Februar</t>
  </si>
  <si>
    <t>März</t>
  </si>
  <si>
    <t>April</t>
  </si>
  <si>
    <t>Mai</t>
  </si>
  <si>
    <t>Juni</t>
  </si>
  <si>
    <t>Wahlergebnisse</t>
  </si>
  <si>
    <t>Ja</t>
  </si>
  <si>
    <t>Weiss nicht</t>
  </si>
  <si>
    <t>Nein</t>
  </si>
  <si>
    <t>Total</t>
  </si>
  <si>
    <t>Frümsen</t>
  </si>
  <si>
    <t>Haag</t>
  </si>
  <si>
    <t>Salez</t>
  </si>
  <si>
    <t>Sax</t>
  </si>
  <si>
    <t>Sennwald</t>
  </si>
  <si>
    <t>Umsatz</t>
  </si>
  <si>
    <t>Störungsrapport</t>
  </si>
  <si>
    <t>Datum</t>
  </si>
  <si>
    <t>Zeit</t>
  </si>
  <si>
    <t>Daten der Rütli-Rundfahrt</t>
  </si>
  <si>
    <t>Distanz</t>
  </si>
  <si>
    <t>Höhe</t>
  </si>
  <si>
    <t>Umsatz in Mio.</t>
  </si>
  <si>
    <t>Jan</t>
  </si>
  <si>
    <t>Feb</t>
  </si>
  <si>
    <t>Mär</t>
  </si>
  <si>
    <t>Klimadaten</t>
  </si>
  <si>
    <t>Apr</t>
  </si>
  <si>
    <t>Jun</t>
  </si>
  <si>
    <t>Jul</t>
  </si>
  <si>
    <t>Aug</t>
  </si>
  <si>
    <t>Sep</t>
  </si>
  <si>
    <t>Okt</t>
  </si>
  <si>
    <t>Nov</t>
  </si>
  <si>
    <t>Dez</t>
  </si>
  <si>
    <t>Station Zürich</t>
  </si>
  <si>
    <t>Temperatur in Grad</t>
  </si>
  <si>
    <t>Niederschlag in mm</t>
  </si>
  <si>
    <t>Station Säntis</t>
  </si>
  <si>
    <t>Abschnitt</t>
  </si>
  <si>
    <t>Säulendiagramm</t>
  </si>
  <si>
    <t>Säulendiagramm
mit Prozentanteilen</t>
  </si>
  <si>
    <t>Balkendiagramm</t>
  </si>
  <si>
    <t>Liniendiagramm</t>
  </si>
  <si>
    <t>Zylinder</t>
  </si>
  <si>
    <t>Kegel</t>
  </si>
  <si>
    <t>Pyramide</t>
  </si>
  <si>
    <t>Fleisch</t>
  </si>
  <si>
    <t>Gemüse</t>
  </si>
  <si>
    <t>Backwaren</t>
  </si>
  <si>
    <t>Non-Food</t>
  </si>
  <si>
    <t>1. Quartal</t>
  </si>
  <si>
    <t>2. Quartal</t>
  </si>
  <si>
    <t>3. Quartal</t>
  </si>
  <si>
    <t>4. Quartal</t>
  </si>
  <si>
    <t>Punktdiagramm</t>
  </si>
  <si>
    <t>x-Achse</t>
  </si>
  <si>
    <t>y-Achse</t>
  </si>
  <si>
    <t>Ringdiagramm</t>
  </si>
  <si>
    <t>Konkurrenzanalyse</t>
  </si>
  <si>
    <t>Erfolgs-/Bemessungsfaktoren</t>
  </si>
  <si>
    <t>Erreichbarkeit, Standort</t>
  </si>
  <si>
    <t>Telefonische Bestellmöglichkeit</t>
  </si>
  <si>
    <t>Vollständigkeit des Sortiments</t>
  </si>
  <si>
    <t xml:space="preserve">Spezielle Angebote für Jugendliche </t>
  </si>
  <si>
    <t>Laden- und Einkaufsatmosphäre</t>
  </si>
  <si>
    <t>Gewichtung A</t>
  </si>
  <si>
    <t>Gewichtung B</t>
  </si>
  <si>
    <t>Netzdiagramm</t>
  </si>
  <si>
    <t>Marktanteil</t>
  </si>
  <si>
    <t>Marktanalyse der Produkte</t>
  </si>
  <si>
    <t>Produkt</t>
  </si>
  <si>
    <t>Wachstum</t>
  </si>
  <si>
    <t>Produkt A</t>
  </si>
  <si>
    <t>Produkt B</t>
  </si>
  <si>
    <t>Produkt C</t>
  </si>
  <si>
    <t>Produkt D</t>
  </si>
  <si>
    <t>Produkt E</t>
  </si>
  <si>
    <t>Produkt F</t>
  </si>
  <si>
    <t>Produkt G</t>
  </si>
  <si>
    <t>Marktforschung: Trendanalyse</t>
  </si>
  <si>
    <t>Geschäftsjahr</t>
  </si>
  <si>
    <t xml:space="preserve"> Stand</t>
  </si>
  <si>
    <t>Besucherzahlen</t>
  </si>
  <si>
    <t xml:space="preserve"> realisiert</t>
  </si>
  <si>
    <t xml:space="preserve"> geplant</t>
  </si>
  <si>
    <t>Name</t>
  </si>
  <si>
    <t>Schluss</t>
  </si>
  <si>
    <t>Tiefst</t>
  </si>
  <si>
    <t>Höchst</t>
  </si>
  <si>
    <t>At Home -A</t>
  </si>
  <si>
    <t>Abrams Inds Inc</t>
  </si>
  <si>
    <t>Macrovision</t>
  </si>
  <si>
    <t>Blasendiagramm</t>
  </si>
  <si>
    <t>Kursdiagramm</t>
  </si>
  <si>
    <t>von Jürg Lippuner</t>
  </si>
  <si>
    <t>Lösungsbeispiel</t>
  </si>
  <si>
    <t>Flächendiagramm 3D</t>
  </si>
  <si>
    <t>Lösungsbeispiele</t>
  </si>
  <si>
    <t>sehr schwierig</t>
  </si>
  <si>
    <t>Mitarbeiterumsätze</t>
  </si>
  <si>
    <t>Filiale 1</t>
  </si>
  <si>
    <t>Filiale 2</t>
  </si>
  <si>
    <t>Filiale 3</t>
  </si>
  <si>
    <t>Freizeitpark Heidiland</t>
  </si>
  <si>
    <t>Diagramm mit Trendlinie</t>
  </si>
  <si>
    <t>Kreisdiagramm von Salez</t>
  </si>
  <si>
    <t>Lösungen</t>
  </si>
  <si>
    <t>Umsatzentwicklung nach Filialen in CHF</t>
  </si>
  <si>
    <t>Monat</t>
  </si>
  <si>
    <t>Chur</t>
  </si>
  <si>
    <t>Vaduz</t>
  </si>
  <si>
    <t>Tipp</t>
  </si>
  <si>
    <r>
      <t xml:space="preserve">Sie müssen eine </t>
    </r>
    <r>
      <rPr>
        <b/>
        <sz val="12"/>
        <color rgb="FF0070C0"/>
        <rFont val="Calibri"/>
        <family val="2"/>
        <scheme val="minor"/>
      </rPr>
      <t xml:space="preserve">3D-Säule </t>
    </r>
    <r>
      <rPr>
        <sz val="12"/>
        <color rgb="FF0070C0"/>
        <rFont val="Calibri"/>
        <family val="2"/>
        <scheme val="minor"/>
      </rPr>
      <t>wählen, um anschliessend die Form zu ändern.</t>
    </r>
  </si>
  <si>
    <t>Tante Emmas Gemischwarenladen</t>
  </si>
  <si>
    <t>SUI</t>
  </si>
  <si>
    <t>GER</t>
  </si>
  <si>
    <t>AUT</t>
  </si>
  <si>
    <t>St. Gallen</t>
  </si>
  <si>
    <t>männliche M.</t>
  </si>
  <si>
    <t>weibliche M.</t>
  </si>
  <si>
    <t>Afrika</t>
  </si>
  <si>
    <t>BMW</t>
  </si>
  <si>
    <t>Ferrari</t>
  </si>
  <si>
    <t>Mercedes</t>
  </si>
  <si>
    <t>Porsche</t>
  </si>
  <si>
    <t>Asien</t>
  </si>
  <si>
    <t>Europa</t>
  </si>
  <si>
    <t>USA</t>
  </si>
  <si>
    <t>Kontinent</t>
  </si>
  <si>
    <t>Automarke</t>
  </si>
  <si>
    <t>Absatz</t>
  </si>
  <si>
    <t>Treemap</t>
  </si>
  <si>
    <t>Sunburst</t>
  </si>
  <si>
    <t>Schüler</t>
  </si>
  <si>
    <t>Schüler 1</t>
  </si>
  <si>
    <t>Schüler 2</t>
  </si>
  <si>
    <t>Schüler 3</t>
  </si>
  <si>
    <t>Schüler 4</t>
  </si>
  <si>
    <t>Schüler 5</t>
  </si>
  <si>
    <t>Schüler 6</t>
  </si>
  <si>
    <t>Schüler 7</t>
  </si>
  <si>
    <t>Schüler 8</t>
  </si>
  <si>
    <t>Schüler 9</t>
  </si>
  <si>
    <t>Schüler 10</t>
  </si>
  <si>
    <t>Schüler 11</t>
  </si>
  <si>
    <t>Schüler 12</t>
  </si>
  <si>
    <t>Schüler 13</t>
  </si>
  <si>
    <t>Schüler 14</t>
  </si>
  <si>
    <t>Schüler 15</t>
  </si>
  <si>
    <t>Histogramm</t>
  </si>
  <si>
    <t>Personalkosten</t>
  </si>
  <si>
    <t>Bruttogewinn</t>
  </si>
  <si>
    <t>Verwaltungskosten</t>
  </si>
  <si>
    <t>Nettogewinn</t>
  </si>
  <si>
    <t>Wasserfall</t>
  </si>
  <si>
    <t>Um einen Betrag als Summe festzulegen, müssen Sie den Datenpunkt selbst formatieren:</t>
  </si>
  <si>
    <t>0–10</t>
  </si>
  <si>
    <t>11–20</t>
  </si>
  <si>
    <t>21–30</t>
  </si>
  <si>
    <t>31–40</t>
  </si>
  <si>
    <t>41–50</t>
  </si>
  <si>
    <t>51–60</t>
  </si>
  <si>
    <t>61–70</t>
  </si>
  <si>
    <t>71–80</t>
  </si>
  <si>
    <t>81–90</t>
  </si>
  <si>
    <t>91–100</t>
  </si>
  <si>
    <t>Trichter</t>
  </si>
  <si>
    <t>Anzahl</t>
  </si>
  <si>
    <t>Alter</t>
  </si>
  <si>
    <t>Umsätze für 2017</t>
  </si>
  <si>
    <t>2017</t>
  </si>
  <si>
    <t>Wichtig</t>
  </si>
  <si>
    <t>Zuerst den Bereich markieren (A3 bis E9)</t>
  </si>
  <si>
    <t>Danach den Diagrammtyp wählen</t>
  </si>
  <si>
    <t>Alt + F1</t>
  </si>
  <si>
    <t>F11</t>
  </si>
  <si>
    <t>→ Standarddiagramm (Säulen) auf neuem, separatem Blatt</t>
  </si>
  <si>
    <t>→ Standarddiagramm (Säulen) auf aktuellem Tabellenblatt</t>
  </si>
  <si>
    <t>Einfüge-Varianten nach dem Markieren</t>
  </si>
  <si>
    <t>| senkrecht</t>
  </si>
  <si>
    <t>– waagrecht</t>
  </si>
  <si>
    <t>Total nicht markieren</t>
  </si>
  <si>
    <t>funktioniert nur mit 3D-Säulen bzw. 3D-Balken</t>
  </si>
  <si>
    <t>Rechtsklick auf Säule bzw. Balken</t>
  </si>
  <si>
    <t>Datenreihen formatieren …</t>
  </si>
  <si>
    <r>
      <t xml:space="preserve">Sie finden den </t>
    </r>
    <r>
      <rPr>
        <b/>
        <sz val="12"/>
        <color rgb="FFC00000"/>
        <rFont val="Calibri"/>
        <family val="2"/>
        <scheme val="minor"/>
      </rPr>
      <t>Ring</t>
    </r>
    <r>
      <rPr>
        <sz val="12"/>
        <color rgb="FFC00000"/>
        <rFont val="Calibri"/>
        <family val="2"/>
        <scheme val="minor"/>
      </rPr>
      <t xml:space="preserve"> unter den </t>
    </r>
    <r>
      <rPr>
        <b/>
        <sz val="12"/>
        <color rgb="FFC00000"/>
        <rFont val="Calibri"/>
        <family val="2"/>
        <scheme val="minor"/>
      </rPr>
      <t>Kreisdiagrammtypen.</t>
    </r>
  </si>
  <si>
    <t>Damit Sie nicht eine leere Achse haben, markieren Sie die Zeile 6 nicht.</t>
  </si>
  <si>
    <t>Sie nutzen also eine Mehrfachmarkierung:</t>
  </si>
  <si>
    <t>zuerst A5:C5</t>
  </si>
  <si>
    <t>halten die Ctrl-Taste</t>
  </si>
  <si>
    <t>markieren A7:C11</t>
  </si>
  <si>
    <t>Bei zwei Zahlenachsen empfehle ich Ihnen, die Zuordnung deutlich mit Farben zu kennzeichnen.</t>
  </si>
  <si>
    <t>Filiale 4</t>
  </si>
  <si>
    <t>Temperatur</t>
  </si>
  <si>
    <t>Niederschlag</t>
  </si>
  <si>
    <t>Kombidiagramm (Säulen und Linien)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</si>
</sst>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-* #,##0.00\ &quot;DM&quot;_-;\-* #,##0.00\ &quot;DM&quot;_-;_-* &quot;-&quot;??\ &quot;DM&quot;_-;_-@_-"/>
    <numFmt numFmtId="170" formatCode="0.0\ &quot;°C&quot;"/>
    <numFmt numFmtId="171" formatCode="0\ &quot;mm&quot;"/>
  </numFmts>
  <fonts count="22" x14ac:knownFonts="1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3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8"/>
      <color theme="3"/>
      <name val="Calibri"/>
      <family val="2"/>
      <scheme val="maj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16"/>
      </top>
      <bottom style="thick">
        <color indexed="1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/>
      <top/>
      <bottom style="thin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1" applyBorder="0">
      <alignment vertical="center"/>
    </xf>
    <xf numFmtId="0" fontId="2" fillId="0" borderId="0">
      <alignment vertical="center"/>
    </xf>
    <xf numFmtId="0" fontId="2" fillId="0" borderId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31">
    <xf numFmtId="0" fontId="0" fillId="0" borderId="0" xfId="0"/>
    <xf numFmtId="0" fontId="3" fillId="0" borderId="0" xfId="0" applyFont="1"/>
    <xf numFmtId="0" fontId="4" fillId="0" borderId="0" xfId="0" applyFont="1" applyFill="1"/>
    <xf numFmtId="0" fontId="4" fillId="0" borderId="0" xfId="0" applyFont="1"/>
    <xf numFmtId="0" fontId="5" fillId="0" borderId="0" xfId="0" applyFont="1" applyFill="1"/>
    <xf numFmtId="164" fontId="4" fillId="0" borderId="0" xfId="0" applyNumberFormat="1" applyFont="1" applyFill="1"/>
    <xf numFmtId="0" fontId="3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7" fillId="2" borderId="0" xfId="0" applyFont="1" applyFill="1" applyAlignment="1">
      <alignment wrapText="1"/>
    </xf>
    <xf numFmtId="0" fontId="4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/>
    <xf numFmtId="0" fontId="4" fillId="0" borderId="3" xfId="0" applyFont="1" applyBorder="1" applyAlignment="1">
      <alignment horizontal="center"/>
    </xf>
    <xf numFmtId="0" fontId="5" fillId="0" borderId="4" xfId="0" applyFont="1" applyBorder="1"/>
    <xf numFmtId="0" fontId="4" fillId="0" borderId="4" xfId="0" applyFont="1" applyBorder="1" applyAlignment="1">
      <alignment horizontal="center"/>
    </xf>
    <xf numFmtId="0" fontId="5" fillId="0" borderId="5" xfId="0" applyFont="1" applyBorder="1"/>
    <xf numFmtId="0" fontId="4" fillId="0" borderId="5" xfId="0" applyFont="1" applyBorder="1" applyAlignment="1">
      <alignment horizontal="center"/>
    </xf>
    <xf numFmtId="0" fontId="6" fillId="0" borderId="0" xfId="4" applyFont="1" applyAlignment="1"/>
    <xf numFmtId="0" fontId="5" fillId="0" borderId="0" xfId="4" applyFont="1" applyAlignment="1"/>
    <xf numFmtId="0" fontId="4" fillId="0" borderId="0" xfId="4" applyFont="1" applyAlignment="1"/>
    <xf numFmtId="0" fontId="7" fillId="2" borderId="0" xfId="0" applyFont="1" applyFill="1" applyAlignment="1"/>
    <xf numFmtId="0" fontId="8" fillId="2" borderId="0" xfId="4" applyFont="1" applyFill="1" applyAlignment="1"/>
    <xf numFmtId="0" fontId="5" fillId="0" borderId="9" xfId="4" applyFont="1" applyBorder="1" applyAlignment="1"/>
    <xf numFmtId="0" fontId="5" fillId="0" borderId="10" xfId="4" applyFont="1" applyBorder="1" applyAlignment="1"/>
    <xf numFmtId="0" fontId="5" fillId="0" borderId="9" xfId="4" applyFont="1" applyBorder="1" applyAlignment="1">
      <alignment horizontal="center"/>
    </xf>
    <xf numFmtId="0" fontId="5" fillId="0" borderId="11" xfId="4" applyFont="1" applyBorder="1" applyAlignment="1">
      <alignment horizontal="center"/>
    </xf>
    <xf numFmtId="0" fontId="5" fillId="0" borderId="10" xfId="4" applyFont="1" applyBorder="1" applyAlignment="1">
      <alignment horizontal="center"/>
    </xf>
    <xf numFmtId="0" fontId="5" fillId="0" borderId="12" xfId="4" applyFont="1" applyBorder="1" applyAlignment="1"/>
    <xf numFmtId="0" fontId="5" fillId="0" borderId="13" xfId="4" applyFont="1" applyBorder="1" applyAlignment="1"/>
    <xf numFmtId="0" fontId="4" fillId="0" borderId="12" xfId="4" applyFont="1" applyBorder="1" applyAlignment="1"/>
    <xf numFmtId="0" fontId="4" fillId="0" borderId="14" xfId="4" applyFont="1" applyBorder="1" applyAlignment="1"/>
    <xf numFmtId="0" fontId="4" fillId="0" borderId="13" xfId="4" applyFont="1" applyBorder="1" applyAlignment="1"/>
    <xf numFmtId="0" fontId="5" fillId="0" borderId="15" xfId="4" applyFont="1" applyBorder="1" applyAlignment="1"/>
    <xf numFmtId="0" fontId="5" fillId="0" borderId="16" xfId="4" applyFont="1" applyBorder="1" applyAlignment="1"/>
    <xf numFmtId="0" fontId="4" fillId="0" borderId="15" xfId="4" applyFont="1" applyBorder="1" applyAlignment="1"/>
    <xf numFmtId="0" fontId="4" fillId="0" borderId="17" xfId="4" applyFont="1" applyBorder="1" applyAlignment="1"/>
    <xf numFmtId="0" fontId="4" fillId="0" borderId="16" xfId="4" applyFont="1" applyBorder="1" applyAlignment="1"/>
    <xf numFmtId="0" fontId="4" fillId="0" borderId="0" xfId="0" applyFont="1" applyAlignment="1">
      <alignment horizontal="centerContinuous"/>
    </xf>
    <xf numFmtId="0" fontId="7" fillId="2" borderId="0" xfId="0" applyFont="1" applyFill="1"/>
    <xf numFmtId="0" fontId="5" fillId="0" borderId="2" xfId="0" applyFont="1" applyBorder="1"/>
    <xf numFmtId="2" fontId="4" fillId="0" borderId="3" xfId="0" applyNumberFormat="1" applyFont="1" applyBorder="1"/>
    <xf numFmtId="2" fontId="4" fillId="0" borderId="4" xfId="0" applyNumberFormat="1" applyFont="1" applyBorder="1"/>
    <xf numFmtId="2" fontId="4" fillId="0" borderId="5" xfId="0" applyNumberFormat="1" applyFont="1" applyBorder="1"/>
    <xf numFmtId="0" fontId="6" fillId="0" borderId="0" xfId="0" applyFont="1" applyAlignment="1">
      <alignment horizontal="centerContinuous"/>
    </xf>
    <xf numFmtId="0" fontId="4" fillId="2" borderId="0" xfId="0" applyFont="1" applyFill="1"/>
    <xf numFmtId="0" fontId="9" fillId="2" borderId="0" xfId="0" applyFont="1" applyFill="1"/>
    <xf numFmtId="0" fontId="5" fillId="0" borderId="0" xfId="0" applyFont="1" applyAlignment="1">
      <alignment horizontal="center"/>
    </xf>
    <xf numFmtId="14" fontId="4" fillId="0" borderId="0" xfId="0" applyNumberFormat="1" applyFont="1"/>
    <xf numFmtId="20" fontId="4" fillId="0" borderId="0" xfId="0" applyNumberFormat="1" applyFont="1"/>
    <xf numFmtId="0" fontId="5" fillId="0" borderId="0" xfId="0" applyFont="1" applyAlignment="1">
      <alignment horizontal="left"/>
    </xf>
    <xf numFmtId="3" fontId="4" fillId="0" borderId="2" xfId="1" applyNumberFormat="1" applyFont="1" applyBorder="1"/>
    <xf numFmtId="0" fontId="4" fillId="3" borderId="18" xfId="3" applyFont="1" applyFill="1" applyBorder="1">
      <alignment vertical="center"/>
    </xf>
    <xf numFmtId="0" fontId="4" fillId="0" borderId="0" xfId="3" applyFont="1">
      <alignment vertical="center"/>
    </xf>
    <xf numFmtId="0" fontId="4" fillId="0" borderId="0" xfId="2" applyFont="1" applyBorder="1">
      <alignment vertical="center"/>
    </xf>
    <xf numFmtId="0" fontId="4" fillId="0" borderId="0" xfId="3" applyFont="1" applyBorder="1">
      <alignment vertical="center"/>
    </xf>
    <xf numFmtId="0" fontId="5" fillId="0" borderId="0" xfId="2" applyFont="1" applyBorder="1">
      <alignment vertical="center"/>
    </xf>
    <xf numFmtId="0" fontId="4" fillId="0" borderId="0" xfId="2" applyFont="1" applyBorder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10" fillId="3" borderId="18" xfId="3" applyFont="1" applyFill="1" applyBorder="1">
      <alignment vertical="center"/>
    </xf>
    <xf numFmtId="0" fontId="4" fillId="0" borderId="0" xfId="0" applyFont="1" applyBorder="1"/>
    <xf numFmtId="0" fontId="11" fillId="0" borderId="8" xfId="0" applyFont="1" applyBorder="1"/>
    <xf numFmtId="0" fontId="5" fillId="2" borderId="2" xfId="0" applyFont="1" applyFill="1" applyBorder="1"/>
    <xf numFmtId="0" fontId="11" fillId="0" borderId="6" xfId="0" applyFont="1" applyBorder="1"/>
    <xf numFmtId="9" fontId="4" fillId="0" borderId="4" xfId="0" applyNumberFormat="1" applyFont="1" applyBorder="1"/>
    <xf numFmtId="4" fontId="4" fillId="0" borderId="4" xfId="5" applyNumberFormat="1" applyFont="1" applyBorder="1"/>
    <xf numFmtId="0" fontId="11" fillId="0" borderId="7" xfId="0" applyFont="1" applyBorder="1"/>
    <xf numFmtId="9" fontId="4" fillId="0" borderId="5" xfId="0" applyNumberFormat="1" applyFont="1" applyBorder="1"/>
    <xf numFmtId="4" fontId="4" fillId="0" borderId="5" xfId="5" applyNumberFormat="1" applyFont="1" applyBorder="1"/>
    <xf numFmtId="9" fontId="4" fillId="0" borderId="0" xfId="0" applyNumberFormat="1" applyFont="1"/>
    <xf numFmtId="0" fontId="6" fillId="0" borderId="0" xfId="0" applyFont="1" applyBorder="1"/>
    <xf numFmtId="0" fontId="7" fillId="2" borderId="0" xfId="0" applyFont="1" applyFill="1" applyAlignment="1">
      <alignment horizontal="right"/>
    </xf>
    <xf numFmtId="0" fontId="5" fillId="0" borderId="2" xfId="0" applyFont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5" fillId="0" borderId="8" xfId="0" applyFont="1" applyBorder="1"/>
    <xf numFmtId="0" fontId="5" fillId="0" borderId="6" xfId="0" applyFont="1" applyBorder="1"/>
    <xf numFmtId="0" fontId="5" fillId="0" borderId="7" xfId="0" applyFont="1" applyBorder="1"/>
    <xf numFmtId="0" fontId="5" fillId="4" borderId="0" xfId="0" applyFont="1" applyFill="1" applyBorder="1"/>
    <xf numFmtId="0" fontId="4" fillId="0" borderId="0" xfId="0" applyFont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5" borderId="19" xfId="0" applyFont="1" applyFill="1" applyBorder="1"/>
    <xf numFmtId="3" fontId="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4" borderId="0" xfId="0" applyFont="1" applyFill="1" applyBorder="1"/>
    <xf numFmtId="0" fontId="5" fillId="6" borderId="0" xfId="0" applyFont="1" applyFill="1"/>
    <xf numFmtId="0" fontId="14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right"/>
    </xf>
    <xf numFmtId="0" fontId="13" fillId="0" borderId="0" xfId="6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3" fontId="16" fillId="0" borderId="0" xfId="0" applyNumberFormat="1" applyFont="1"/>
    <xf numFmtId="4" fontId="4" fillId="0" borderId="0" xfId="0" applyNumberFormat="1" applyFont="1"/>
    <xf numFmtId="4" fontId="4" fillId="0" borderId="2" xfId="0" applyNumberFormat="1" applyFont="1" applyBorder="1"/>
    <xf numFmtId="0" fontId="12" fillId="0" borderId="8" xfId="0" applyFont="1" applyBorder="1" applyAlignment="1">
      <alignment horizontal="right"/>
    </xf>
    <xf numFmtId="3" fontId="12" fillId="0" borderId="6" xfId="0" applyNumberFormat="1" applyFont="1" applyBorder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5" fillId="0" borderId="21" xfId="4" applyFont="1" applyBorder="1" applyAlignment="1"/>
    <xf numFmtId="0" fontId="5" fillId="0" borderId="22" xfId="4" applyFont="1" applyBorder="1" applyAlignment="1"/>
    <xf numFmtId="0" fontId="5" fillId="0" borderId="23" xfId="4" applyFont="1" applyBorder="1" applyAlignment="1"/>
    <xf numFmtId="0" fontId="5" fillId="0" borderId="24" xfId="4" applyFont="1" applyBorder="1" applyAlignment="1"/>
    <xf numFmtId="0" fontId="5" fillId="0" borderId="26" xfId="4" applyFont="1" applyBorder="1" applyAlignment="1"/>
    <xf numFmtId="0" fontId="5" fillId="0" borderId="27" xfId="4" applyFont="1" applyBorder="1" applyAlignment="1"/>
    <xf numFmtId="0" fontId="5" fillId="0" borderId="23" xfId="4" applyFont="1" applyBorder="1" applyAlignment="1">
      <alignment horizontal="center"/>
    </xf>
    <xf numFmtId="0" fontId="5" fillId="0" borderId="24" xfId="4" applyFont="1" applyBorder="1" applyAlignment="1">
      <alignment horizontal="center"/>
    </xf>
    <xf numFmtId="0" fontId="5" fillId="0" borderId="25" xfId="4" applyFont="1" applyBorder="1" applyAlignment="1">
      <alignment horizontal="center"/>
    </xf>
    <xf numFmtId="0" fontId="5" fillId="0" borderId="20" xfId="0" applyFont="1" applyBorder="1"/>
    <xf numFmtId="0" fontId="4" fillId="0" borderId="20" xfId="0" applyFont="1" applyBorder="1"/>
    <xf numFmtId="0" fontId="5" fillId="7" borderId="20" xfId="0" applyFont="1" applyFill="1" applyBorder="1"/>
    <xf numFmtId="3" fontId="4" fillId="0" borderId="20" xfId="0" applyNumberFormat="1" applyFont="1" applyBorder="1"/>
    <xf numFmtId="3" fontId="5" fillId="0" borderId="20" xfId="0" applyNumberFormat="1" applyFont="1" applyBorder="1" applyAlignment="1">
      <alignment horizontal="center"/>
    </xf>
    <xf numFmtId="3" fontId="4" fillId="0" borderId="20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0" xfId="0" applyFont="1" applyAlignment="1"/>
    <xf numFmtId="0" fontId="19" fillId="0" borderId="0" xfId="0" applyFont="1" applyAlignment="1"/>
    <xf numFmtId="0" fontId="20" fillId="0" borderId="0" xfId="0" applyFont="1"/>
    <xf numFmtId="0" fontId="19" fillId="0" borderId="0" xfId="0" applyFont="1"/>
    <xf numFmtId="0" fontId="21" fillId="0" borderId="0" xfId="0" applyFont="1"/>
    <xf numFmtId="0" fontId="19" fillId="0" borderId="2" xfId="0" applyFont="1" applyBorder="1" applyAlignment="1">
      <alignment horizontal="right"/>
    </xf>
    <xf numFmtId="3" fontId="19" fillId="0" borderId="4" xfId="0" applyNumberFormat="1" applyFont="1" applyBorder="1" applyAlignment="1">
      <alignment horizontal="right"/>
    </xf>
    <xf numFmtId="3" fontId="19" fillId="0" borderId="5" xfId="0" applyNumberFormat="1" applyFont="1" applyBorder="1" applyAlignment="1">
      <alignment horizontal="right"/>
    </xf>
    <xf numFmtId="170" fontId="4" fillId="0" borderId="23" xfId="4" applyNumberFormat="1" applyFont="1" applyBorder="1" applyAlignment="1"/>
    <xf numFmtId="170" fontId="4" fillId="0" borderId="24" xfId="4" applyNumberFormat="1" applyFont="1" applyBorder="1" applyAlignment="1"/>
    <xf numFmtId="170" fontId="4" fillId="0" borderId="25" xfId="4" applyNumberFormat="1" applyFont="1" applyBorder="1" applyAlignment="1"/>
    <xf numFmtId="171" fontId="4" fillId="0" borderId="26" xfId="4" applyNumberFormat="1" applyFont="1" applyBorder="1" applyAlignment="1"/>
    <xf numFmtId="171" fontId="4" fillId="0" borderId="27" xfId="4" applyNumberFormat="1" applyFont="1" applyBorder="1" applyAlignment="1"/>
    <xf numFmtId="171" fontId="4" fillId="0" borderId="28" xfId="4" applyNumberFormat="1" applyFont="1" applyBorder="1" applyAlignment="1"/>
  </cellXfs>
  <cellStyles count="7">
    <cellStyle name="Komma" xfId="1" builtinId="3"/>
    <cellStyle name="Mitte" xfId="2" xr:uid="{00000000-0005-0000-0000-000001000000}"/>
    <cellStyle name="Standard" xfId="0" builtinId="0"/>
    <cellStyle name="Standard_KONKANA" xfId="3" xr:uid="{00000000-0005-0000-0000-000003000000}"/>
    <cellStyle name="Standard_TK9401" xfId="4" xr:uid="{00000000-0005-0000-0000-000004000000}"/>
    <cellStyle name="Überschrift" xfId="6" builtinId="15"/>
    <cellStyle name="Währung_MARKT" xfId="5" xr:uid="{00000000-0005-0000-0000-000006000000}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9.xml"/><Relationship Id="rId18" Type="http://schemas.openxmlformats.org/officeDocument/2006/relationships/chartsheet" Target="chartsheets/sheet6.xml"/><Relationship Id="rId26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4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4.xml"/><Relationship Id="rId17" Type="http://schemas.openxmlformats.org/officeDocument/2006/relationships/worksheet" Target="worksheets/sheet12.xml"/><Relationship Id="rId25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5.xml"/><Relationship Id="rId20" Type="http://schemas.openxmlformats.org/officeDocument/2006/relationships/chartsheet" Target="chartsheets/sheet7.xml"/><Relationship Id="rId29" Type="http://schemas.openxmlformats.org/officeDocument/2006/relationships/chartsheet" Target="chartsheets/sheet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6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5.xml"/><Relationship Id="rId28" Type="http://schemas.openxmlformats.org/officeDocument/2006/relationships/worksheet" Target="worksheets/sheet20.xml"/><Relationship Id="rId10" Type="http://schemas.openxmlformats.org/officeDocument/2006/relationships/chartsheet" Target="chartsheets/sheet3.xml"/><Relationship Id="rId19" Type="http://schemas.openxmlformats.org/officeDocument/2006/relationships/worksheet" Target="worksheets/sheet1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0.xml"/><Relationship Id="rId22" Type="http://schemas.openxmlformats.org/officeDocument/2006/relationships/chartsheet" Target="chartsheets/sheet8.xml"/><Relationship Id="rId27" Type="http://schemas.openxmlformats.org/officeDocument/2006/relationships/worksheet" Target="worksheets/sheet19.xml"/><Relationship Id="rId30" Type="http://schemas.openxmlformats.org/officeDocument/2006/relationships/theme" Target="theme/theme1.xml"/><Relationship Id="rId8" Type="http://schemas.openxmlformats.org/officeDocument/2006/relationships/chartsheet" Target="chartsheets/sheet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Wahlergebnisse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593285214348207"/>
          <c:y val="0.17177092446777487"/>
          <c:w val="0.86351159230096242"/>
          <c:h val="0.6646040928924159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'Säule-Prozent, Kreis_Lösung'!$B$3</c:f>
              <c:strCache>
                <c:ptCount val="1"/>
                <c:pt idx="0">
                  <c:v>Ja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'Säule-Prozent, Kreis_Lösung'!$A$4:$A$8</c:f>
              <c:strCache>
                <c:ptCount val="5"/>
                <c:pt idx="0">
                  <c:v>Frümsen</c:v>
                </c:pt>
                <c:pt idx="1">
                  <c:v>Haag</c:v>
                </c:pt>
                <c:pt idx="2">
                  <c:v>Salez</c:v>
                </c:pt>
                <c:pt idx="3">
                  <c:v>Sax</c:v>
                </c:pt>
                <c:pt idx="4">
                  <c:v>Sennwald</c:v>
                </c:pt>
              </c:strCache>
            </c:strRef>
          </c:cat>
          <c:val>
            <c:numRef>
              <c:f>'Säule-Prozent, Kreis_Lösung'!$B$4:$B$8</c:f>
              <c:numCache>
                <c:formatCode>General</c:formatCode>
                <c:ptCount val="5"/>
                <c:pt idx="0">
                  <c:v>234</c:v>
                </c:pt>
                <c:pt idx="1">
                  <c:v>934</c:v>
                </c:pt>
                <c:pt idx="2">
                  <c:v>367</c:v>
                </c:pt>
                <c:pt idx="3">
                  <c:v>105</c:v>
                </c:pt>
                <c:pt idx="4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A8E-B391-439452C97A9F}"/>
            </c:ext>
          </c:extLst>
        </c:ser>
        <c:ser>
          <c:idx val="1"/>
          <c:order val="1"/>
          <c:tx>
            <c:strRef>
              <c:f>'Säule-Prozent, Kreis_Lösung'!$C$3</c:f>
              <c:strCache>
                <c:ptCount val="1"/>
                <c:pt idx="0">
                  <c:v>Weiss nicht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'Säule-Prozent, Kreis_Lösung'!$A$4:$A$8</c:f>
              <c:strCache>
                <c:ptCount val="5"/>
                <c:pt idx="0">
                  <c:v>Frümsen</c:v>
                </c:pt>
                <c:pt idx="1">
                  <c:v>Haag</c:v>
                </c:pt>
                <c:pt idx="2">
                  <c:v>Salez</c:v>
                </c:pt>
                <c:pt idx="3">
                  <c:v>Sax</c:v>
                </c:pt>
                <c:pt idx="4">
                  <c:v>Sennwald</c:v>
                </c:pt>
              </c:strCache>
            </c:strRef>
          </c:cat>
          <c:val>
            <c:numRef>
              <c:f>'Säule-Prozent, Kreis_Lösung'!$C$4:$C$8</c:f>
              <c:numCache>
                <c:formatCode>General</c:formatCode>
                <c:ptCount val="5"/>
                <c:pt idx="0">
                  <c:v>123</c:v>
                </c:pt>
                <c:pt idx="1">
                  <c:v>288</c:v>
                </c:pt>
                <c:pt idx="2">
                  <c:v>103</c:v>
                </c:pt>
                <c:pt idx="3">
                  <c:v>89</c:v>
                </c:pt>
                <c:pt idx="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A8E-B391-439452C97A9F}"/>
            </c:ext>
          </c:extLst>
        </c:ser>
        <c:ser>
          <c:idx val="2"/>
          <c:order val="2"/>
          <c:tx>
            <c:strRef>
              <c:f>'Säule-Prozent, Kreis_Lösung'!$D$3</c:f>
              <c:strCache>
                <c:ptCount val="1"/>
                <c:pt idx="0">
                  <c:v>Nein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'Säule-Prozent, Kreis_Lösung'!$A$4:$A$8</c:f>
              <c:strCache>
                <c:ptCount val="5"/>
                <c:pt idx="0">
                  <c:v>Frümsen</c:v>
                </c:pt>
                <c:pt idx="1">
                  <c:v>Haag</c:v>
                </c:pt>
                <c:pt idx="2">
                  <c:v>Salez</c:v>
                </c:pt>
                <c:pt idx="3">
                  <c:v>Sax</c:v>
                </c:pt>
                <c:pt idx="4">
                  <c:v>Sennwald</c:v>
                </c:pt>
              </c:strCache>
            </c:strRef>
          </c:cat>
          <c:val>
            <c:numRef>
              <c:f>'Säule-Prozent, Kreis_Lösung'!$D$4:$D$8</c:f>
              <c:numCache>
                <c:formatCode>General</c:formatCode>
                <c:ptCount val="5"/>
                <c:pt idx="0">
                  <c:v>98</c:v>
                </c:pt>
                <c:pt idx="1">
                  <c:v>467</c:v>
                </c:pt>
                <c:pt idx="2">
                  <c:v>420</c:v>
                </c:pt>
                <c:pt idx="3">
                  <c:v>173</c:v>
                </c:pt>
                <c:pt idx="4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A8E-B391-439452C97A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99232384"/>
        <c:axId val="99254656"/>
      </c:barChart>
      <c:catAx>
        <c:axId val="9923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9254656"/>
        <c:crosses val="autoZero"/>
        <c:auto val="1"/>
        <c:lblAlgn val="ctr"/>
        <c:lblOffset val="100"/>
        <c:noMultiLvlLbl val="0"/>
      </c:catAx>
      <c:valAx>
        <c:axId val="9925465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99232384"/>
        <c:crosses val="autoZero"/>
        <c:crossBetween val="between"/>
        <c:majorUnit val="0.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155826849005"/>
          <c:y val="8.389275491026589E-2"/>
          <c:w val="0.76341666417173148"/>
          <c:h val="0.73699710613096425"/>
        </c:manualLayout>
      </c:layout>
      <c:scatterChart>
        <c:scatterStyle val="lineMarker"/>
        <c:varyColors val="0"/>
        <c:ser>
          <c:idx val="1"/>
          <c:order val="0"/>
          <c:tx>
            <c:strRef>
              <c:f>Punkt!$B$3</c:f>
              <c:strCache>
                <c:ptCount val="1"/>
                <c:pt idx="0">
                  <c:v>Zeit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0"/>
            <c:spPr>
              <a:solidFill>
                <a:schemeClr val="accent2">
                  <a:lumMod val="50000"/>
                </a:schemeClr>
              </a:solidFill>
            </c:spPr>
          </c:marker>
          <c:xVal>
            <c:numRef>
              <c:f>Punkt!$A$4:$A$16</c:f>
              <c:numCache>
                <c:formatCode>m/d/yyyy</c:formatCode>
                <c:ptCount val="13"/>
                <c:pt idx="0">
                  <c:v>44207</c:v>
                </c:pt>
                <c:pt idx="1">
                  <c:v>44207</c:v>
                </c:pt>
                <c:pt idx="2">
                  <c:v>44209</c:v>
                </c:pt>
                <c:pt idx="3">
                  <c:v>44209</c:v>
                </c:pt>
                <c:pt idx="4">
                  <c:v>44209</c:v>
                </c:pt>
                <c:pt idx="5">
                  <c:v>44209</c:v>
                </c:pt>
                <c:pt idx="6">
                  <c:v>44210</c:v>
                </c:pt>
                <c:pt idx="7">
                  <c:v>44210</c:v>
                </c:pt>
                <c:pt idx="8">
                  <c:v>44211</c:v>
                </c:pt>
                <c:pt idx="9">
                  <c:v>44211</c:v>
                </c:pt>
                <c:pt idx="10">
                  <c:v>44213</c:v>
                </c:pt>
                <c:pt idx="11">
                  <c:v>44214</c:v>
                </c:pt>
                <c:pt idx="12">
                  <c:v>44214</c:v>
                </c:pt>
              </c:numCache>
            </c:numRef>
          </c:xVal>
          <c:yVal>
            <c:numRef>
              <c:f>Punkt!$B$4:$B$16</c:f>
              <c:numCache>
                <c:formatCode>h:mm</c:formatCode>
                <c:ptCount val="13"/>
                <c:pt idx="0">
                  <c:v>0.54166666666666663</c:v>
                </c:pt>
                <c:pt idx="1">
                  <c:v>0.70833333333333337</c:v>
                </c:pt>
                <c:pt idx="2">
                  <c:v>0.36458333333333331</c:v>
                </c:pt>
                <c:pt idx="3">
                  <c:v>0.40972222222222227</c:v>
                </c:pt>
                <c:pt idx="4">
                  <c:v>0.67708333333333337</c:v>
                </c:pt>
                <c:pt idx="5">
                  <c:v>0.63888888888888895</c:v>
                </c:pt>
                <c:pt idx="6">
                  <c:v>0.375</c:v>
                </c:pt>
                <c:pt idx="7">
                  <c:v>0.5625</c:v>
                </c:pt>
                <c:pt idx="8">
                  <c:v>0.35416666666666669</c:v>
                </c:pt>
                <c:pt idx="9">
                  <c:v>0.36458333333333331</c:v>
                </c:pt>
                <c:pt idx="10">
                  <c:v>0.63888888888888895</c:v>
                </c:pt>
                <c:pt idx="11">
                  <c:v>0.40625</c:v>
                </c:pt>
                <c:pt idx="12">
                  <c:v>0.60069444444444442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A9-471A-8FBC-876B85476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32992"/>
        <c:axId val="100984320"/>
      </c:scatterChart>
      <c:valAx>
        <c:axId val="100932992"/>
        <c:scaling>
          <c:orientation val="minMax"/>
        </c:scaling>
        <c:delete val="0"/>
        <c:axPos val="b"/>
        <c:majorGridlines/>
        <c:numFmt formatCode="d/\ mmm/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de-DE"/>
          </a:p>
        </c:txPr>
        <c:crossAx val="100984320"/>
        <c:crosses val="autoZero"/>
        <c:crossBetween val="midCat"/>
        <c:majorUnit val="1"/>
        <c:minorUnit val="1"/>
      </c:valAx>
      <c:valAx>
        <c:axId val="100984320"/>
        <c:scaling>
          <c:orientation val="minMax"/>
        </c:scaling>
        <c:delete val="0"/>
        <c:axPos val="l"/>
        <c:majorGridlines/>
        <c:numFmt formatCode="h:mm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0932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txPr>
    <a:bodyPr/>
    <a:lstStyle/>
    <a:p>
      <a:pPr>
        <a:defRPr sz="1800"/>
      </a:pPr>
      <a:endParaRPr lang="de-DE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Höhenprofil</a:t>
            </a:r>
          </a:p>
        </c:rich>
      </c:tx>
      <c:layout>
        <c:manualLayout>
          <c:xMode val="edge"/>
          <c:yMode val="edge"/>
          <c:x val="0.28108136482939633"/>
          <c:y val="0.3372793489571200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72990093156267"/>
          <c:y val="0.10059200661059602"/>
          <c:w val="0.80540646828345164"/>
          <c:h val="0.71597839999306578"/>
        </c:manualLayout>
      </c:layout>
      <c:scatterChart>
        <c:scatterStyle val="lineMarker"/>
        <c:varyColors val="0"/>
        <c:ser>
          <c:idx val="0"/>
          <c:order val="0"/>
          <c:tx>
            <c:strRef>
              <c:f>Punkt2!$D$4</c:f>
              <c:strCache>
                <c:ptCount val="1"/>
                <c:pt idx="0">
                  <c:v>Höhe</c:v>
                </c:pt>
              </c:strCache>
            </c:strRef>
          </c:tx>
          <c:spPr>
            <a:ln w="95250"/>
          </c:spPr>
          <c:xVal>
            <c:numRef>
              <c:f>Punkt2!$C$5:$C$8</c:f>
              <c:numCache>
                <c:formatCode>#,##0</c:formatCode>
                <c:ptCount val="4"/>
                <c:pt idx="0">
                  <c:v>0</c:v>
                </c:pt>
                <c:pt idx="1">
                  <c:v>1300</c:v>
                </c:pt>
                <c:pt idx="2">
                  <c:v>2200</c:v>
                </c:pt>
                <c:pt idx="3">
                  <c:v>6200</c:v>
                </c:pt>
              </c:numCache>
            </c:numRef>
          </c:xVal>
          <c:yVal>
            <c:numRef>
              <c:f>Punkt2!$D$5:$D$8</c:f>
              <c:numCache>
                <c:formatCode>#,##0</c:formatCode>
                <c:ptCount val="4"/>
                <c:pt idx="0">
                  <c:v>200</c:v>
                </c:pt>
                <c:pt idx="1">
                  <c:v>570</c:v>
                </c:pt>
                <c:pt idx="2">
                  <c:v>570</c:v>
                </c:pt>
                <c:pt idx="3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CB-4198-A8D5-B9AB95F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42208"/>
        <c:axId val="101491840"/>
      </c:scatterChart>
      <c:valAx>
        <c:axId val="10134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Distanz in m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1491840"/>
        <c:crosses val="autoZero"/>
        <c:crossBetween val="midCat"/>
      </c:valAx>
      <c:valAx>
        <c:axId val="101491840"/>
        <c:scaling>
          <c:orientation val="minMax"/>
        </c:scaling>
        <c:delete val="0"/>
        <c:axPos val="l"/>
        <c:majorGridlines>
          <c:spPr>
            <a:ln w="28575"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Höhe in m ü. M.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1342208"/>
        <c:crosses val="autoZero"/>
        <c:crossBetween val="midCat"/>
      </c:valAx>
      <c:spPr>
        <a:blipFill dpi="0" rotWithShape="1">
          <a:blip xmlns:r="http://schemas.openxmlformats.org/officeDocument/2006/relationships" r:embed="rId1"/>
          <a:srcRect/>
          <a:tile tx="0" ty="0" sx="100000" sy="100000" flip="none" algn="tl"/>
        </a:blipFill>
      </c:spPr>
    </c:plotArea>
    <c:plotVisOnly val="1"/>
    <c:dispBlanksAs val="gap"/>
    <c:showDLblsOverMax val="0"/>
  </c:chart>
  <c:txPr>
    <a:bodyPr/>
    <a:lstStyle/>
    <a:p>
      <a:pPr>
        <a:defRPr sz="2000"/>
      </a:pPr>
      <a:endParaRPr lang="de-DE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de-CH" sz="2400"/>
              <a:t>Entwicklung der Besucherzahlen von 2006–2016</a:t>
            </a:r>
          </a:p>
        </c:rich>
      </c:tx>
      <c:layout>
        <c:manualLayout>
          <c:xMode val="edge"/>
          <c:yMode val="edge"/>
          <c:x val="0.19622504772086768"/>
          <c:y val="3.63036259773395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48171925947494"/>
          <c:y val="0.22112282488534216"/>
          <c:w val="0.79495494922207299"/>
          <c:h val="0.47524905646998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Trendlinie!$C$5</c:f>
              <c:strCache>
                <c:ptCount val="1"/>
                <c:pt idx="0">
                  <c:v>Besucherzahlen</c:v>
                </c:pt>
              </c:strCache>
            </c:strRef>
          </c:tx>
          <c:invertIfNegative val="0"/>
          <c:trendline>
            <c:spPr>
              <a:ln w="34925">
                <a:solidFill>
                  <a:srgbClr val="FF0000"/>
                </a:solidFill>
                <a:prstDash val="dash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rendlineType val="linear"/>
            <c:dispRSqr val="0"/>
            <c:dispEq val="0"/>
          </c:trendline>
          <c:cat>
            <c:multiLvlStrRef>
              <c:f>Trendlinie!$A$6:$B$16</c:f>
              <c:multiLvlStrCache>
                <c:ptCount val="11"/>
                <c:lvl>
                  <c:pt idx="0">
                    <c:v> realisiert</c:v>
                  </c:pt>
                  <c:pt idx="1">
                    <c:v> realisiert</c:v>
                  </c:pt>
                  <c:pt idx="2">
                    <c:v> realisiert</c:v>
                  </c:pt>
                  <c:pt idx="3">
                    <c:v> realisiert</c:v>
                  </c:pt>
                  <c:pt idx="4">
                    <c:v> realisiert</c:v>
                  </c:pt>
                  <c:pt idx="5">
                    <c:v> realisiert</c:v>
                  </c:pt>
                  <c:pt idx="6">
                    <c:v> realisiert</c:v>
                  </c:pt>
                  <c:pt idx="7">
                    <c:v> geplant</c:v>
                  </c:pt>
                  <c:pt idx="8">
                    <c:v> geplant</c:v>
                  </c:pt>
                  <c:pt idx="9">
                    <c:v> geplant</c:v>
                  </c:pt>
                  <c:pt idx="10">
                    <c:v> geplant</c:v>
                  </c:pt>
                </c:lvl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</c:lvl>
              </c:multiLvlStrCache>
            </c:multiLvlStrRef>
          </c:cat>
          <c:val>
            <c:numRef>
              <c:f>Trendlinie!$C$6:$C$16</c:f>
              <c:numCache>
                <c:formatCode>#,##0</c:formatCode>
                <c:ptCount val="11"/>
                <c:pt idx="0">
                  <c:v>1245000</c:v>
                </c:pt>
                <c:pt idx="1">
                  <c:v>1590000</c:v>
                </c:pt>
                <c:pt idx="2">
                  <c:v>1735000</c:v>
                </c:pt>
                <c:pt idx="3">
                  <c:v>1989000</c:v>
                </c:pt>
                <c:pt idx="4">
                  <c:v>2332000</c:v>
                </c:pt>
                <c:pt idx="5">
                  <c:v>2631000</c:v>
                </c:pt>
                <c:pt idx="6">
                  <c:v>2778000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3-4DB3-92D1-AD0E6C31E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8"/>
        <c:axId val="103250944"/>
        <c:axId val="103297792"/>
      </c:barChart>
      <c:catAx>
        <c:axId val="1032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 vert="horz"/>
          <a:lstStyle/>
          <a:p>
            <a:pPr>
              <a:defRPr/>
            </a:pPr>
            <a:endParaRPr lang="de-DE"/>
          </a:p>
        </c:txPr>
        <c:crossAx val="10329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297792"/>
        <c:scaling>
          <c:orientation val="minMax"/>
          <c:max val="4000000"/>
        </c:scaling>
        <c:delete val="0"/>
        <c:axPos val="l"/>
        <c:majorGridlines>
          <c:spPr>
            <a:ln w="19050">
              <a:solidFill>
                <a:schemeClr val="tx2">
                  <a:lumMod val="60000"/>
                  <a:lumOff val="40000"/>
                </a:schemeClr>
              </a:solidFill>
            </a:ln>
          </c:spPr>
        </c:majorGridlines>
        <c:minorGridlines>
          <c:spPr>
            <a:ln w="22225">
              <a:prstDash val="sysDash"/>
            </a:ln>
          </c:spPr>
        </c:min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2"/>
                </a:solidFill>
              </a:defRPr>
            </a:pPr>
            <a:endParaRPr lang="de-DE"/>
          </a:p>
        </c:txPr>
        <c:crossAx val="103250944"/>
        <c:crosses val="autoZero"/>
        <c:crossBetween val="between"/>
        <c:majorUnit val="1000000"/>
        <c:minorUnit val="500000"/>
      </c:valAx>
    </c:plotArea>
    <c:legend>
      <c:legendPos val="r"/>
      <c:layout>
        <c:manualLayout>
          <c:xMode val="edge"/>
          <c:yMode val="edge"/>
          <c:x val="0.26130375624875174"/>
          <c:y val="0.1260153783032705"/>
          <c:w val="0.49590446496195112"/>
          <c:h val="6.33163183099480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de-DE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3637956552263"/>
          <c:y val="5.7971178586895912E-2"/>
          <c:w val="0.85406798331431211"/>
          <c:h val="0.79130658771112916"/>
        </c:manualLayout>
      </c:layout>
      <c:stockChart>
        <c:ser>
          <c:idx val="0"/>
          <c:order val="0"/>
          <c:tx>
            <c:strRef>
              <c:f>Kurs!$B$3</c:f>
              <c:strCache>
                <c:ptCount val="1"/>
                <c:pt idx="0">
                  <c:v>Höchst</c:v>
                </c:pt>
              </c:strCache>
            </c:strRef>
          </c:tx>
          <c:spPr>
            <a:ln w="47625">
              <a:noFill/>
            </a:ln>
          </c:spPr>
          <c:marker>
            <c:symbol val="diamond"/>
            <c:size val="10"/>
            <c:spPr>
              <a:solidFill>
                <a:schemeClr val="tx2"/>
              </a:solidFill>
            </c:spPr>
          </c:marker>
          <c:cat>
            <c:strRef>
              <c:f>Kurs!$A$4:$A$6</c:f>
              <c:strCache>
                <c:ptCount val="3"/>
                <c:pt idx="0">
                  <c:v>At Home -A</c:v>
                </c:pt>
                <c:pt idx="1">
                  <c:v>Abrams Inds Inc</c:v>
                </c:pt>
                <c:pt idx="2">
                  <c:v>Macrovision</c:v>
                </c:pt>
              </c:strCache>
            </c:strRef>
          </c:cat>
          <c:val>
            <c:numRef>
              <c:f>Kurs!$B$4:$B$6</c:f>
              <c:numCache>
                <c:formatCode>0.0</c:formatCode>
                <c:ptCount val="3"/>
                <c:pt idx="0">
                  <c:v>26.2</c:v>
                </c:pt>
                <c:pt idx="1">
                  <c:v>38.5</c:v>
                </c:pt>
                <c:pt idx="2">
                  <c:v>32.299999999999997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0-4B0A-A944-1B9E049AF899}"/>
            </c:ext>
          </c:extLst>
        </c:ser>
        <c:ser>
          <c:idx val="1"/>
          <c:order val="1"/>
          <c:tx>
            <c:strRef>
              <c:f>Kurs!$C$3</c:f>
              <c:strCache>
                <c:ptCount val="1"/>
                <c:pt idx="0">
                  <c:v>Tiefst</c:v>
                </c:pt>
              </c:strCache>
            </c:strRef>
          </c:tx>
          <c:spPr>
            <a:ln w="47625">
              <a:noFill/>
            </a:ln>
          </c:spPr>
          <c:marker>
            <c:symbol val="triangle"/>
            <c:size val="10"/>
            <c:spPr>
              <a:solidFill>
                <a:schemeClr val="accent6">
                  <a:lumMod val="50000"/>
                </a:schemeClr>
              </a:solidFill>
            </c:spPr>
          </c:marker>
          <c:cat>
            <c:strRef>
              <c:f>Kurs!$A$4:$A$6</c:f>
              <c:strCache>
                <c:ptCount val="3"/>
                <c:pt idx="0">
                  <c:v>At Home -A</c:v>
                </c:pt>
                <c:pt idx="1">
                  <c:v>Abrams Inds Inc</c:v>
                </c:pt>
                <c:pt idx="2">
                  <c:v>Macrovision</c:v>
                </c:pt>
              </c:strCache>
            </c:strRef>
          </c:cat>
          <c:val>
            <c:numRef>
              <c:f>Kurs!$C$4:$C$6</c:f>
              <c:numCache>
                <c:formatCode>0.0</c:formatCode>
                <c:ptCount val="3"/>
                <c:pt idx="0">
                  <c:v>19.3</c:v>
                </c:pt>
                <c:pt idx="1">
                  <c:v>31.25</c:v>
                </c:pt>
                <c:pt idx="2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0-4B0A-A944-1B9E049AF899}"/>
            </c:ext>
          </c:extLst>
        </c:ser>
        <c:ser>
          <c:idx val="2"/>
          <c:order val="2"/>
          <c:tx>
            <c:strRef>
              <c:f>Kurs!$D$3</c:f>
              <c:strCache>
                <c:ptCount val="1"/>
                <c:pt idx="0">
                  <c:v>Schluss</c:v>
                </c:pt>
              </c:strCache>
            </c:strRef>
          </c:tx>
          <c:spPr>
            <a:ln w="47625">
              <a:noFill/>
            </a:ln>
          </c:spPr>
          <c:marker>
            <c:symbol val="dash"/>
            <c:size val="20"/>
            <c:spPr>
              <a:solidFill>
                <a:srgbClr val="FF0000"/>
              </a:solidFill>
            </c:spPr>
          </c:marker>
          <c:cat>
            <c:strRef>
              <c:f>Kurs!$A$4:$A$6</c:f>
              <c:strCache>
                <c:ptCount val="3"/>
                <c:pt idx="0">
                  <c:v>At Home -A</c:v>
                </c:pt>
                <c:pt idx="1">
                  <c:v>Abrams Inds Inc</c:v>
                </c:pt>
                <c:pt idx="2">
                  <c:v>Macrovision</c:v>
                </c:pt>
              </c:strCache>
            </c:strRef>
          </c:cat>
          <c:val>
            <c:numRef>
              <c:f>Kurs!$D$4:$D$6</c:f>
              <c:numCache>
                <c:formatCode>0.0</c:formatCode>
                <c:ptCount val="3"/>
                <c:pt idx="0">
                  <c:v>21</c:v>
                </c:pt>
                <c:pt idx="1">
                  <c:v>32.375</c:v>
                </c:pt>
                <c:pt idx="2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0-4B0A-A944-1B9E049A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5400"/>
          </c:spPr>
        </c:hiLowLines>
        <c:axId val="103428096"/>
        <c:axId val="103429632"/>
      </c:stockChart>
      <c:catAx>
        <c:axId val="103428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34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429632"/>
        <c:scaling>
          <c:orientation val="minMax"/>
          <c:min val="1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342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104919577360521"/>
          <c:y val="7.926289318547225E-2"/>
          <c:w val="0.14439387384269273"/>
          <c:h val="0.1971020578949370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800"/>
      </a:pPr>
      <a:endParaRPr lang="de-DE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Marktanalyse</a:t>
            </a:r>
          </a:p>
        </c:rich>
      </c:tx>
      <c:layout>
        <c:manualLayout>
          <c:xMode val="edge"/>
          <c:yMode val="edge"/>
          <c:x val="0.35968379446640314"/>
          <c:y val="3.53697749196141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93675889328064"/>
          <c:y val="0.17365107629850984"/>
          <c:w val="0.57509881422924902"/>
          <c:h val="0.65795600456465508"/>
        </c:manualLayout>
      </c:layout>
      <c:bubbleChart>
        <c:varyColors val="0"/>
        <c:ser>
          <c:idx val="0"/>
          <c:order val="0"/>
          <c:tx>
            <c:strRef>
              <c:f>Blasendiagramm!$A$5</c:f>
              <c:strCache>
                <c:ptCount val="1"/>
                <c:pt idx="0">
                  <c:v>Produkt A</c:v>
                </c:pt>
              </c:strCache>
            </c:strRef>
          </c:tx>
          <c:invertIfNegative val="0"/>
          <c:xVal>
            <c:numRef>
              <c:f>Blasendiagramm!$B$5</c:f>
              <c:numCache>
                <c:formatCode>0%</c:formatCode>
                <c:ptCount val="1"/>
                <c:pt idx="0">
                  <c:v>0.1</c:v>
                </c:pt>
              </c:numCache>
            </c:numRef>
          </c:xVal>
          <c:yVal>
            <c:numRef>
              <c:f>Blasendiagramm!$C$5</c:f>
              <c:numCache>
                <c:formatCode>0%</c:formatCode>
                <c:ptCount val="1"/>
                <c:pt idx="0">
                  <c:v>0.2</c:v>
                </c:pt>
              </c:numCache>
            </c:numRef>
          </c:yVal>
          <c:bubbleSize>
            <c:numRef>
              <c:f>Blasendiagramm!$D$5</c:f>
              <c:numCache>
                <c:formatCode>#,##0.00</c:formatCode>
                <c:ptCount val="1"/>
                <c:pt idx="0">
                  <c:v>10000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01C7-4FEF-8D91-076D590A8B01}"/>
            </c:ext>
          </c:extLst>
        </c:ser>
        <c:ser>
          <c:idx val="1"/>
          <c:order val="1"/>
          <c:tx>
            <c:strRef>
              <c:f>Blasendiagramm!$A$6</c:f>
              <c:strCache>
                <c:ptCount val="1"/>
                <c:pt idx="0">
                  <c:v>Produkt B</c:v>
                </c:pt>
              </c:strCache>
            </c:strRef>
          </c:tx>
          <c:invertIfNegative val="0"/>
          <c:xVal>
            <c:numRef>
              <c:f>Blasendiagramm!$B$6</c:f>
              <c:numCache>
                <c:formatCode>0%</c:formatCode>
                <c:ptCount val="1"/>
                <c:pt idx="0">
                  <c:v>0.15</c:v>
                </c:pt>
              </c:numCache>
            </c:numRef>
          </c:xVal>
          <c:yVal>
            <c:numRef>
              <c:f>Blasendiagramm!$C$6</c:f>
              <c:numCache>
                <c:formatCode>0%</c:formatCode>
                <c:ptCount val="1"/>
                <c:pt idx="0">
                  <c:v>0.15</c:v>
                </c:pt>
              </c:numCache>
            </c:numRef>
          </c:yVal>
          <c:bubbleSize>
            <c:numRef>
              <c:f>Blasendiagramm!$D$6</c:f>
              <c:numCache>
                <c:formatCode>#,##0.00</c:formatCode>
                <c:ptCount val="1"/>
                <c:pt idx="0">
                  <c:v>20000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1-01C7-4FEF-8D91-076D590A8B01}"/>
            </c:ext>
          </c:extLst>
        </c:ser>
        <c:ser>
          <c:idx val="2"/>
          <c:order val="2"/>
          <c:tx>
            <c:strRef>
              <c:f>Blasendiagramm!$A$7</c:f>
              <c:strCache>
                <c:ptCount val="1"/>
                <c:pt idx="0">
                  <c:v>Produkt C</c:v>
                </c:pt>
              </c:strCache>
            </c:strRef>
          </c:tx>
          <c:invertIfNegative val="0"/>
          <c:xVal>
            <c:numRef>
              <c:f>Blasendiagramm!$B$7</c:f>
              <c:numCache>
                <c:formatCode>0%</c:formatCode>
                <c:ptCount val="1"/>
                <c:pt idx="0">
                  <c:v>0.05</c:v>
                </c:pt>
              </c:numCache>
            </c:numRef>
          </c:xVal>
          <c:yVal>
            <c:numRef>
              <c:f>Blasendiagramm!$C$7</c:f>
              <c:numCache>
                <c:formatCode>0%</c:formatCode>
                <c:ptCount val="1"/>
                <c:pt idx="0">
                  <c:v>-0.05</c:v>
                </c:pt>
              </c:numCache>
            </c:numRef>
          </c:yVal>
          <c:bubbleSize>
            <c:numRef>
              <c:f>Blasendiagramm!$D$7</c:f>
              <c:numCache>
                <c:formatCode>#,##0.00</c:formatCode>
                <c:ptCount val="1"/>
                <c:pt idx="0">
                  <c:v>50000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01C7-4FEF-8D91-076D590A8B01}"/>
            </c:ext>
          </c:extLst>
        </c:ser>
        <c:ser>
          <c:idx val="3"/>
          <c:order val="3"/>
          <c:tx>
            <c:strRef>
              <c:f>Blasendiagramm!$A$8</c:f>
              <c:strCache>
                <c:ptCount val="1"/>
                <c:pt idx="0">
                  <c:v>Produkt D</c:v>
                </c:pt>
              </c:strCache>
            </c:strRef>
          </c:tx>
          <c:invertIfNegative val="0"/>
          <c:xVal>
            <c:numRef>
              <c:f>Blasendiagramm!$B$8</c:f>
              <c:numCache>
                <c:formatCode>0%</c:formatCode>
                <c:ptCount val="1"/>
                <c:pt idx="0">
                  <c:v>0.2</c:v>
                </c:pt>
              </c:numCache>
            </c:numRef>
          </c:xVal>
          <c:yVal>
            <c:numRef>
              <c:f>Blasendiagramm!$C$8</c:f>
              <c:numCache>
                <c:formatCode>0%</c:formatCode>
                <c:ptCount val="1"/>
                <c:pt idx="0">
                  <c:v>0.18</c:v>
                </c:pt>
              </c:numCache>
            </c:numRef>
          </c:yVal>
          <c:bubbleSize>
            <c:numRef>
              <c:f>Blasendiagramm!$D$8</c:f>
              <c:numCache>
                <c:formatCode>#,##0.00</c:formatCode>
                <c:ptCount val="1"/>
                <c:pt idx="0">
                  <c:v>5000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3-01C7-4FEF-8D91-076D590A8B01}"/>
            </c:ext>
          </c:extLst>
        </c:ser>
        <c:ser>
          <c:idx val="4"/>
          <c:order val="4"/>
          <c:tx>
            <c:strRef>
              <c:f>Blasendiagramm!$A$9</c:f>
              <c:strCache>
                <c:ptCount val="1"/>
                <c:pt idx="0">
                  <c:v>Produkt E</c:v>
                </c:pt>
              </c:strCache>
            </c:strRef>
          </c:tx>
          <c:invertIfNegative val="0"/>
          <c:xVal>
            <c:numRef>
              <c:f>Blasendiagramm!$B$9</c:f>
              <c:numCache>
                <c:formatCode>0%</c:formatCode>
                <c:ptCount val="1"/>
                <c:pt idx="0">
                  <c:v>0.45</c:v>
                </c:pt>
              </c:numCache>
            </c:numRef>
          </c:xVal>
          <c:yVal>
            <c:numRef>
              <c:f>Blasendiagramm!$C$9</c:f>
              <c:numCache>
                <c:formatCode>0%</c:formatCode>
                <c:ptCount val="1"/>
                <c:pt idx="0">
                  <c:v>0.25</c:v>
                </c:pt>
              </c:numCache>
            </c:numRef>
          </c:yVal>
          <c:bubbleSize>
            <c:numRef>
              <c:f>Blasendiagramm!$D$9</c:f>
              <c:numCache>
                <c:formatCode>#,##0.00</c:formatCode>
                <c:ptCount val="1"/>
                <c:pt idx="0">
                  <c:v>6000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4-01C7-4FEF-8D91-076D590A8B01}"/>
            </c:ext>
          </c:extLst>
        </c:ser>
        <c:ser>
          <c:idx val="5"/>
          <c:order val="5"/>
          <c:tx>
            <c:strRef>
              <c:f>Blasendiagramm!$A$10</c:f>
              <c:strCache>
                <c:ptCount val="1"/>
                <c:pt idx="0">
                  <c:v>Produkt F</c:v>
                </c:pt>
              </c:strCache>
            </c:strRef>
          </c:tx>
          <c:invertIfNegative val="0"/>
          <c:xVal>
            <c:numRef>
              <c:f>Blasendiagramm!$B$10</c:f>
              <c:numCache>
                <c:formatCode>0%</c:formatCode>
                <c:ptCount val="1"/>
                <c:pt idx="0">
                  <c:v>0.4</c:v>
                </c:pt>
              </c:numCache>
            </c:numRef>
          </c:xVal>
          <c:yVal>
            <c:numRef>
              <c:f>Blasendiagramm!$C$10</c:f>
              <c:numCache>
                <c:formatCode>0%</c:formatCode>
                <c:ptCount val="1"/>
                <c:pt idx="0">
                  <c:v>0</c:v>
                </c:pt>
              </c:numCache>
            </c:numRef>
          </c:yVal>
          <c:bubbleSize>
            <c:numRef>
              <c:f>Blasendiagramm!$D$10</c:f>
              <c:numCache>
                <c:formatCode>#,##0.00</c:formatCode>
                <c:ptCount val="1"/>
                <c:pt idx="0">
                  <c:v>80000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5-01C7-4FEF-8D91-076D590A8B01}"/>
            </c:ext>
          </c:extLst>
        </c:ser>
        <c:ser>
          <c:idx val="6"/>
          <c:order val="6"/>
          <c:tx>
            <c:strRef>
              <c:f>Blasendiagramm!$A$11</c:f>
              <c:strCache>
                <c:ptCount val="1"/>
                <c:pt idx="0">
                  <c:v>Produkt G</c:v>
                </c:pt>
              </c:strCache>
            </c:strRef>
          </c:tx>
          <c:invertIfNegative val="0"/>
          <c:xVal>
            <c:numRef>
              <c:f>Blasendiagramm!$B$11</c:f>
              <c:numCache>
                <c:formatCode>0%</c:formatCode>
                <c:ptCount val="1"/>
                <c:pt idx="0">
                  <c:v>0.25</c:v>
                </c:pt>
              </c:numCache>
            </c:numRef>
          </c:xVal>
          <c:yVal>
            <c:numRef>
              <c:f>Blasendiagramm!$C$11</c:f>
              <c:numCache>
                <c:formatCode>0%</c:formatCode>
                <c:ptCount val="1"/>
                <c:pt idx="0">
                  <c:v>0.03</c:v>
                </c:pt>
              </c:numCache>
            </c:numRef>
          </c:yVal>
          <c:bubbleSize>
            <c:numRef>
              <c:f>Blasendiagramm!$D$11</c:f>
              <c:numCache>
                <c:formatCode>#,##0.00</c:formatCode>
                <c:ptCount val="1"/>
                <c:pt idx="0">
                  <c:v>45000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6-01C7-4FEF-8D91-076D590A8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3000320"/>
        <c:axId val="103006592"/>
      </c:bubbleChart>
      <c:valAx>
        <c:axId val="103000320"/>
        <c:scaling>
          <c:orientation val="minMax"/>
          <c:max val="0.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CH"/>
                  <a:t>Marktanteil</a:t>
                </a:r>
              </a:p>
            </c:rich>
          </c:tx>
          <c:layout>
            <c:manualLayout>
              <c:xMode val="edge"/>
              <c:yMode val="edge"/>
              <c:x val="0.3715415019762846"/>
              <c:y val="0.89389067524115751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3006592"/>
        <c:crossesAt val="-0.1"/>
        <c:crossBetween val="midCat"/>
      </c:valAx>
      <c:valAx>
        <c:axId val="10300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CH"/>
                  <a:t>Wachstum</a:t>
                </a:r>
              </a:p>
            </c:rich>
          </c:tx>
          <c:layout>
            <c:manualLayout>
              <c:xMode val="edge"/>
              <c:yMode val="edge"/>
              <c:x val="3.3596837944664032E-2"/>
              <c:y val="0.42765273311897106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3000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44664031620553"/>
          <c:y val="0.29581993569131831"/>
          <c:w val="0.18972332015810278"/>
          <c:h val="0.5434083601286172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de-DE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>
        <c:manualLayout>
          <c:xMode val="edge"/>
          <c:yMode val="edge"/>
          <c:x val="0.28953929703124925"/>
          <c:y val="3.4682080924855488E-2"/>
        </c:manualLayout>
      </c:layout>
      <c:overlay val="0"/>
      <c:txPr>
        <a:bodyPr/>
        <a:lstStyle/>
        <a:p>
          <a:pPr>
            <a:defRPr sz="2400">
              <a:solidFill>
                <a:sysClr val="windowText" lastClr="000000"/>
              </a:solidFill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'Säule-Prozent, Kreis_Lösung'!$A$6</c:f>
              <c:strCache>
                <c:ptCount val="1"/>
                <c:pt idx="0">
                  <c:v>Salez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'Säule-Prozent, Kreis_Lösung'!$B$3:$D$3</c:f>
              <c:strCache>
                <c:ptCount val="3"/>
                <c:pt idx="0">
                  <c:v>Ja</c:v>
                </c:pt>
                <c:pt idx="1">
                  <c:v>Weiss nicht</c:v>
                </c:pt>
                <c:pt idx="2">
                  <c:v>Nein</c:v>
                </c:pt>
              </c:strCache>
            </c:strRef>
          </c:cat>
          <c:val>
            <c:numRef>
              <c:f>'Säule-Prozent, Kreis_Lösung'!$B$6:$D$6</c:f>
              <c:numCache>
                <c:formatCode>General</c:formatCode>
                <c:ptCount val="3"/>
                <c:pt idx="0">
                  <c:v>367</c:v>
                </c:pt>
                <c:pt idx="1">
                  <c:v>103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5BB-9DB2-461D9421D2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400">
              <a:solidFill>
                <a:sysClr val="windowText" lastClr="000000"/>
              </a:solidFill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>
          <a:solidFill>
            <a:schemeClr val="bg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0"/>
      <c:rotY val="60"/>
      <c:depthPercent val="60"/>
      <c:rAngAx val="1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'Flächen, Ring'!$B$6</c:f>
              <c:strCache>
                <c:ptCount val="1"/>
                <c:pt idx="0">
                  <c:v>Fleisch</c:v>
                </c:pt>
              </c:strCache>
            </c:strRef>
          </c:tx>
          <c:spPr>
            <a:solidFill>
              <a:schemeClr val="tx2">
                <a:alpha val="33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cat>
            <c:strRef>
              <c:f>'Flächen, Ring'!$A$7:$A$10</c:f>
              <c:strCache>
                <c:ptCount val="4"/>
                <c:pt idx="0">
                  <c:v>1. Quartal</c:v>
                </c:pt>
                <c:pt idx="1">
                  <c:v>2. Quartal</c:v>
                </c:pt>
                <c:pt idx="2">
                  <c:v>3. Quartal</c:v>
                </c:pt>
                <c:pt idx="3">
                  <c:v>4. Quartal</c:v>
                </c:pt>
              </c:strCache>
            </c:strRef>
          </c:cat>
          <c:val>
            <c:numRef>
              <c:f>'Flächen, Ring'!$B$7:$B$10</c:f>
              <c:numCache>
                <c:formatCode>#,##0.00</c:formatCode>
                <c:ptCount val="4"/>
                <c:pt idx="0">
                  <c:v>445.2</c:v>
                </c:pt>
                <c:pt idx="1">
                  <c:v>525.70000000000005</c:v>
                </c:pt>
                <c:pt idx="2">
                  <c:v>578.70000000000005</c:v>
                </c:pt>
                <c:pt idx="3">
                  <c:v>563.20000000000005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9-464B-86C6-48B21192CDC7}"/>
            </c:ext>
          </c:extLst>
        </c:ser>
        <c:ser>
          <c:idx val="1"/>
          <c:order val="1"/>
          <c:tx>
            <c:strRef>
              <c:f>'Flächen, Ring'!$C$6</c:f>
              <c:strCache>
                <c:ptCount val="1"/>
                <c:pt idx="0">
                  <c:v>Gemüse</c:v>
                </c:pt>
              </c:strCache>
            </c:strRef>
          </c:tx>
          <c:spPr>
            <a:solidFill>
              <a:schemeClr val="accent2">
                <a:lumMod val="50000"/>
                <a:alpha val="2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cat>
            <c:strRef>
              <c:f>'Flächen, Ring'!$A$7:$A$10</c:f>
              <c:strCache>
                <c:ptCount val="4"/>
                <c:pt idx="0">
                  <c:v>1. Quartal</c:v>
                </c:pt>
                <c:pt idx="1">
                  <c:v>2. Quartal</c:v>
                </c:pt>
                <c:pt idx="2">
                  <c:v>3. Quartal</c:v>
                </c:pt>
                <c:pt idx="3">
                  <c:v>4. Quartal</c:v>
                </c:pt>
              </c:strCache>
            </c:strRef>
          </c:cat>
          <c:val>
            <c:numRef>
              <c:f>'Flächen, Ring'!$C$7:$C$10</c:f>
              <c:numCache>
                <c:formatCode>#,##0.00</c:formatCode>
                <c:ptCount val="4"/>
                <c:pt idx="0">
                  <c:v>587.04999999999995</c:v>
                </c:pt>
                <c:pt idx="1">
                  <c:v>445.9</c:v>
                </c:pt>
                <c:pt idx="2">
                  <c:v>611.65</c:v>
                </c:pt>
                <c:pt idx="3">
                  <c:v>643.15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9-464B-86C6-48B21192CDC7}"/>
            </c:ext>
          </c:extLst>
        </c:ser>
        <c:ser>
          <c:idx val="2"/>
          <c:order val="2"/>
          <c:tx>
            <c:strRef>
              <c:f>'Flächen, Ring'!$D$6</c:f>
              <c:strCache>
                <c:ptCount val="1"/>
                <c:pt idx="0">
                  <c:v>Backwaren</c:v>
                </c:pt>
              </c:strCache>
            </c:strRef>
          </c:tx>
          <c:spPr>
            <a:solidFill>
              <a:schemeClr val="accent3">
                <a:alpha val="47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</c:spPr>
          <c:cat>
            <c:strRef>
              <c:f>'Flächen, Ring'!$A$7:$A$10</c:f>
              <c:strCache>
                <c:ptCount val="4"/>
                <c:pt idx="0">
                  <c:v>1. Quartal</c:v>
                </c:pt>
                <c:pt idx="1">
                  <c:v>2. Quartal</c:v>
                </c:pt>
                <c:pt idx="2">
                  <c:v>3. Quartal</c:v>
                </c:pt>
                <c:pt idx="3">
                  <c:v>4. Quartal</c:v>
                </c:pt>
              </c:strCache>
            </c:strRef>
          </c:cat>
          <c:val>
            <c:numRef>
              <c:f>'Flächen, Ring'!$D$7:$D$10</c:f>
              <c:numCache>
                <c:formatCode>#,##0.00</c:formatCode>
                <c:ptCount val="4"/>
                <c:pt idx="0">
                  <c:v>594.79999999999995</c:v>
                </c:pt>
                <c:pt idx="1">
                  <c:v>504.55</c:v>
                </c:pt>
                <c:pt idx="2">
                  <c:v>468.05</c:v>
                </c:pt>
                <c:pt idx="3">
                  <c:v>399.55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9-464B-86C6-48B21192CDC7}"/>
            </c:ext>
          </c:extLst>
        </c:ser>
        <c:ser>
          <c:idx val="3"/>
          <c:order val="3"/>
          <c:tx>
            <c:strRef>
              <c:f>'Flächen, Ring'!$E$6</c:f>
              <c:strCache>
                <c:ptCount val="1"/>
                <c:pt idx="0">
                  <c:v>Non-Food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  <a:alpha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strRef>
              <c:f>'Flächen, Ring'!$A$7:$A$10</c:f>
              <c:strCache>
                <c:ptCount val="4"/>
                <c:pt idx="0">
                  <c:v>1. Quartal</c:v>
                </c:pt>
                <c:pt idx="1">
                  <c:v>2. Quartal</c:v>
                </c:pt>
                <c:pt idx="2">
                  <c:v>3. Quartal</c:v>
                </c:pt>
                <c:pt idx="3">
                  <c:v>4. Quartal</c:v>
                </c:pt>
              </c:strCache>
            </c:strRef>
          </c:cat>
          <c:val>
            <c:numRef>
              <c:f>'Flächen, Ring'!$E$7:$E$10</c:f>
              <c:numCache>
                <c:formatCode>#,##0.00</c:formatCode>
                <c:ptCount val="4"/>
                <c:pt idx="0">
                  <c:v>474.7</c:v>
                </c:pt>
                <c:pt idx="1">
                  <c:v>580.75</c:v>
                </c:pt>
                <c:pt idx="2">
                  <c:v>641.4</c:v>
                </c:pt>
                <c:pt idx="3">
                  <c:v>604.15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9-464B-86C6-48B21192C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50816"/>
        <c:axId val="101652352"/>
        <c:axId val="100988672"/>
      </c:area3DChart>
      <c:catAx>
        <c:axId val="10165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652352"/>
        <c:crosses val="autoZero"/>
        <c:auto val="1"/>
        <c:lblAlgn val="ctr"/>
        <c:lblOffset val="100"/>
        <c:noMultiLvlLbl val="0"/>
      </c:catAx>
      <c:valAx>
        <c:axId val="10165235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01650816"/>
        <c:crosses val="autoZero"/>
        <c:crossBetween val="midCat"/>
      </c:valAx>
      <c:serAx>
        <c:axId val="10098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652352"/>
        <c:crosses val="autoZero"/>
      </c:serAx>
    </c:plotArea>
    <c:plotVisOnly val="1"/>
    <c:dispBlanksAs val="zero"/>
    <c:showDLblsOverMax val="0"/>
  </c:chart>
  <c:txPr>
    <a:bodyPr/>
    <a:lstStyle/>
    <a:p>
      <a:pPr>
        <a:defRPr sz="1600"/>
      </a:pPr>
      <a:endParaRPr lang="de-DE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strRef>
              <c:f>'Flächen, Ring'!$A$7</c:f>
              <c:strCache>
                <c:ptCount val="1"/>
                <c:pt idx="0">
                  <c:v>1. Quartal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'Flächen, Ring'!$B$6:$E$6</c:f>
              <c:strCache>
                <c:ptCount val="4"/>
                <c:pt idx="0">
                  <c:v>Fleisch</c:v>
                </c:pt>
                <c:pt idx="1">
                  <c:v>Gemüse</c:v>
                </c:pt>
                <c:pt idx="2">
                  <c:v>Backwaren</c:v>
                </c:pt>
                <c:pt idx="3">
                  <c:v>Non-Food</c:v>
                </c:pt>
              </c:strCache>
            </c:strRef>
          </c:cat>
          <c:val>
            <c:numRef>
              <c:f>'Flächen, Ring'!$B$7:$E$7</c:f>
              <c:numCache>
                <c:formatCode>#,##0.00</c:formatCode>
                <c:ptCount val="4"/>
                <c:pt idx="0">
                  <c:v>445.2</c:v>
                </c:pt>
                <c:pt idx="1">
                  <c:v>587.04999999999995</c:v>
                </c:pt>
                <c:pt idx="2">
                  <c:v>594.79999999999995</c:v>
                </c:pt>
                <c:pt idx="3">
                  <c:v>474.7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4-4829-8793-606EDEC1537C}"/>
            </c:ext>
          </c:extLst>
        </c:ser>
        <c:ser>
          <c:idx val="1"/>
          <c:order val="1"/>
          <c:tx>
            <c:strRef>
              <c:f>'Flächen, Ring'!$A$8</c:f>
              <c:strCache>
                <c:ptCount val="1"/>
                <c:pt idx="0">
                  <c:v>2. Quartal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'Flächen, Ring'!$B$6:$E$6</c:f>
              <c:strCache>
                <c:ptCount val="4"/>
                <c:pt idx="0">
                  <c:v>Fleisch</c:v>
                </c:pt>
                <c:pt idx="1">
                  <c:v>Gemüse</c:v>
                </c:pt>
                <c:pt idx="2">
                  <c:v>Backwaren</c:v>
                </c:pt>
                <c:pt idx="3">
                  <c:v>Non-Food</c:v>
                </c:pt>
              </c:strCache>
            </c:strRef>
          </c:cat>
          <c:val>
            <c:numRef>
              <c:f>'Flächen, Ring'!$B$8:$E$8</c:f>
              <c:numCache>
                <c:formatCode>#,##0.00</c:formatCode>
                <c:ptCount val="4"/>
                <c:pt idx="0">
                  <c:v>525.70000000000005</c:v>
                </c:pt>
                <c:pt idx="1">
                  <c:v>445.9</c:v>
                </c:pt>
                <c:pt idx="2">
                  <c:v>504.55</c:v>
                </c:pt>
                <c:pt idx="3">
                  <c:v>580.75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4-4829-8793-606EDEC1537C}"/>
            </c:ext>
          </c:extLst>
        </c:ser>
        <c:ser>
          <c:idx val="2"/>
          <c:order val="2"/>
          <c:tx>
            <c:strRef>
              <c:f>'Flächen, Ring'!$A$9</c:f>
              <c:strCache>
                <c:ptCount val="1"/>
                <c:pt idx="0">
                  <c:v>3. Quartal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'Flächen, Ring'!$B$6:$E$6</c:f>
              <c:strCache>
                <c:ptCount val="4"/>
                <c:pt idx="0">
                  <c:v>Fleisch</c:v>
                </c:pt>
                <c:pt idx="1">
                  <c:v>Gemüse</c:v>
                </c:pt>
                <c:pt idx="2">
                  <c:v>Backwaren</c:v>
                </c:pt>
                <c:pt idx="3">
                  <c:v>Non-Food</c:v>
                </c:pt>
              </c:strCache>
            </c:strRef>
          </c:cat>
          <c:val>
            <c:numRef>
              <c:f>'Flächen, Ring'!$B$9:$E$9</c:f>
              <c:numCache>
                <c:formatCode>#,##0.00</c:formatCode>
                <c:ptCount val="4"/>
                <c:pt idx="0">
                  <c:v>578.70000000000005</c:v>
                </c:pt>
                <c:pt idx="1">
                  <c:v>611.65</c:v>
                </c:pt>
                <c:pt idx="2">
                  <c:v>468.05</c:v>
                </c:pt>
                <c:pt idx="3">
                  <c:v>641.4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54-4829-8793-606EDEC1537C}"/>
            </c:ext>
          </c:extLst>
        </c:ser>
        <c:ser>
          <c:idx val="3"/>
          <c:order val="3"/>
          <c:tx>
            <c:strRef>
              <c:f>'Flächen, Ring'!$A$10</c:f>
              <c:strCache>
                <c:ptCount val="1"/>
                <c:pt idx="0">
                  <c:v>4. Quartal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'Flächen, Ring'!$B$6:$E$6</c:f>
              <c:strCache>
                <c:ptCount val="4"/>
                <c:pt idx="0">
                  <c:v>Fleisch</c:v>
                </c:pt>
                <c:pt idx="1">
                  <c:v>Gemüse</c:v>
                </c:pt>
                <c:pt idx="2">
                  <c:v>Backwaren</c:v>
                </c:pt>
                <c:pt idx="3">
                  <c:v>Non-Food</c:v>
                </c:pt>
              </c:strCache>
            </c:strRef>
          </c:cat>
          <c:val>
            <c:numRef>
              <c:f>'Flächen, Ring'!$B$10:$E$10</c:f>
              <c:numCache>
                <c:formatCode>#,##0.00</c:formatCode>
                <c:ptCount val="4"/>
                <c:pt idx="0">
                  <c:v>563.20000000000005</c:v>
                </c:pt>
                <c:pt idx="1">
                  <c:v>643.15</c:v>
                </c:pt>
                <c:pt idx="2">
                  <c:v>399.55</c:v>
                </c:pt>
                <c:pt idx="3">
                  <c:v>604.15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54-4829-8793-606EDEC15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18"/>
      </c:doughnutChart>
    </c:plotArea>
    <c:legend>
      <c:legendPos val="r"/>
      <c:overlay val="0"/>
      <c:txPr>
        <a:bodyPr/>
        <a:lstStyle/>
        <a:p>
          <a:pPr>
            <a:defRPr sz="2400"/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600"/>
      </a:pPr>
      <a:endParaRPr lang="de-DE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944512795275588"/>
          <c:y val="0.22870005233160282"/>
          <c:w val="0.42558316929133855"/>
          <c:h val="0.61207467044147568"/>
        </c:manualLayout>
      </c:layout>
      <c:radarChart>
        <c:radarStyle val="filled"/>
        <c:varyColors val="0"/>
        <c:ser>
          <c:idx val="0"/>
          <c:order val="0"/>
          <c:tx>
            <c:strRef>
              <c:f>Netz!$B$5</c:f>
              <c:strCache>
                <c:ptCount val="1"/>
                <c:pt idx="0">
                  <c:v>Gewichtung 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19050">
              <a:solidFill>
                <a:schemeClr val="tx2">
                  <a:lumMod val="50000"/>
                </a:schemeClr>
              </a:solidFill>
            </a:ln>
          </c:spPr>
          <c:cat>
            <c:strRef>
              <c:f>Netz!$A$7:$A$11</c:f>
              <c:strCache>
                <c:ptCount val="5"/>
                <c:pt idx="0">
                  <c:v>Erreichbarkeit, Standort</c:v>
                </c:pt>
                <c:pt idx="1">
                  <c:v>Telefonische Bestellmöglichkeit</c:v>
                </c:pt>
                <c:pt idx="2">
                  <c:v>Vollständigkeit des Sortiments</c:v>
                </c:pt>
                <c:pt idx="3">
                  <c:v>Spezielle Angebote für Jugendliche </c:v>
                </c:pt>
                <c:pt idx="4">
                  <c:v>Laden- und Einkaufsatmosphäre</c:v>
                </c:pt>
              </c:strCache>
            </c:strRef>
          </c:cat>
          <c:val>
            <c:numRef>
              <c:f>Netz!$B$7:$B$11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C-4DC8-8E8D-C720B648F6D4}"/>
            </c:ext>
          </c:extLst>
        </c:ser>
        <c:ser>
          <c:idx val="1"/>
          <c:order val="1"/>
          <c:tx>
            <c:strRef>
              <c:f>Netz!$C$5</c:f>
              <c:strCache>
                <c:ptCount val="1"/>
                <c:pt idx="0">
                  <c:v>Gewichtung B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50000"/>
              </a:schemeClr>
            </a:solidFill>
            <a:ln w="19050">
              <a:solidFill>
                <a:schemeClr val="accent6">
                  <a:lumMod val="50000"/>
                </a:schemeClr>
              </a:solidFill>
            </a:ln>
          </c:spPr>
          <c:cat>
            <c:strRef>
              <c:f>Netz!$A$7:$A$11</c:f>
              <c:strCache>
                <c:ptCount val="5"/>
                <c:pt idx="0">
                  <c:v>Erreichbarkeit, Standort</c:v>
                </c:pt>
                <c:pt idx="1">
                  <c:v>Telefonische Bestellmöglichkeit</c:v>
                </c:pt>
                <c:pt idx="2">
                  <c:v>Vollständigkeit des Sortiments</c:v>
                </c:pt>
                <c:pt idx="3">
                  <c:v>Spezielle Angebote für Jugendliche </c:v>
                </c:pt>
                <c:pt idx="4">
                  <c:v>Laden- und Einkaufsatmosphäre</c:v>
                </c:pt>
              </c:strCache>
            </c:strRef>
          </c:cat>
          <c:val>
            <c:numRef>
              <c:f>Netz!$C$7:$C$11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2</c:v>
                </c:pt>
                <c:pt idx="3">
                  <c:v>4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C-4DC8-8E8D-C720B648F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94144"/>
        <c:axId val="103095680"/>
      </c:radarChart>
      <c:catAx>
        <c:axId val="103094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03095680"/>
        <c:crosses val="autoZero"/>
        <c:auto val="0"/>
        <c:lblAlgn val="ctr"/>
        <c:lblOffset val="100"/>
        <c:noMultiLvlLbl val="0"/>
      </c:catAx>
      <c:valAx>
        <c:axId val="103095680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03094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5360892388451395E-2"/>
          <c:y val="1.9263912235689643E-2"/>
          <c:w val="0.26792301747382546"/>
          <c:h val="0.1413379928632516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</c:legend>
    <c:plotVisOnly val="1"/>
    <c:dispBlanksAs val="gap"/>
    <c:showDLblsOverMax val="0"/>
  </c:chart>
  <c:txPr>
    <a:bodyPr/>
    <a:lstStyle/>
    <a:p>
      <a:pPr>
        <a:defRPr sz="1600"/>
      </a:pPr>
      <a:endParaRPr lang="de-DE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84971070802741"/>
          <c:y val="9.2857344560037344E-2"/>
          <c:w val="0.71656717608339104"/>
          <c:h val="0.725334168304217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Verbund!$B$3</c:f>
              <c:strCache>
                <c:ptCount val="1"/>
                <c:pt idx="0">
                  <c:v>männliche M.</c:v>
                </c:pt>
              </c:strCache>
            </c:strRef>
          </c:tx>
          <c:spPr>
            <a:pattFill prst="dashUpDiag">
              <a:fgClr>
                <a:schemeClr val="tx2">
                  <a:lumMod val="75000"/>
                </a:schemeClr>
              </a:fgClr>
              <a:bgClr>
                <a:schemeClr val="bg1"/>
              </a:bgClr>
            </a:pattFill>
            <a:ln w="22225">
              <a:solidFill>
                <a:schemeClr val="tx2">
                  <a:lumMod val="50000"/>
                </a:schemeClr>
              </a:solidFill>
            </a:ln>
          </c:spPr>
          <c:invertIfNegative val="0"/>
          <c:cat>
            <c:strRef>
              <c:f>Verbund!$A$4:$A$6</c:f>
              <c:strCache>
                <c:ptCount val="3"/>
                <c:pt idx="0">
                  <c:v>Filiale 1</c:v>
                </c:pt>
                <c:pt idx="1">
                  <c:v>Filiale 2</c:v>
                </c:pt>
                <c:pt idx="2">
                  <c:v>Filiale 3</c:v>
                </c:pt>
              </c:strCache>
            </c:strRef>
          </c:cat>
          <c:val>
            <c:numRef>
              <c:f>Verbund!$B$4:$B$6</c:f>
              <c:numCache>
                <c:formatCode>#,##0</c:formatCode>
                <c:ptCount val="3"/>
                <c:pt idx="0">
                  <c:v>120</c:v>
                </c:pt>
                <c:pt idx="1">
                  <c:v>34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5-4E6E-9B26-F5FC566998C1}"/>
            </c:ext>
          </c:extLst>
        </c:ser>
        <c:ser>
          <c:idx val="0"/>
          <c:order val="1"/>
          <c:tx>
            <c:strRef>
              <c:f>Verbund!$C$3</c:f>
              <c:strCache>
                <c:ptCount val="1"/>
                <c:pt idx="0">
                  <c:v>weibliche M.</c:v>
                </c:pt>
              </c:strCache>
            </c:strRef>
          </c:tx>
          <c:spPr>
            <a:solidFill>
              <a:schemeClr val="tx2">
                <a:alpha val="66000"/>
              </a:schemeClr>
            </a:solidFill>
            <a:ln w="28575">
              <a:solidFill>
                <a:schemeClr val="tx2">
                  <a:lumMod val="50000"/>
                </a:schemeClr>
              </a:solidFill>
            </a:ln>
          </c:spPr>
          <c:invertIfNegative val="0"/>
          <c:cat>
            <c:strRef>
              <c:f>Verbund!$A$4:$A$6</c:f>
              <c:strCache>
                <c:ptCount val="3"/>
                <c:pt idx="0">
                  <c:v>Filiale 1</c:v>
                </c:pt>
                <c:pt idx="1">
                  <c:v>Filiale 2</c:v>
                </c:pt>
                <c:pt idx="2">
                  <c:v>Filiale 3</c:v>
                </c:pt>
              </c:strCache>
            </c:strRef>
          </c:cat>
          <c:val>
            <c:numRef>
              <c:f>Verbund!$C$4:$C$6</c:f>
              <c:numCache>
                <c:formatCode>#,##0</c:formatCode>
                <c:ptCount val="3"/>
                <c:pt idx="0">
                  <c:v>10</c:v>
                </c:pt>
                <c:pt idx="1">
                  <c:v>44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5-4E6E-9B26-F5FC56699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30"/>
        <c:axId val="103223680"/>
        <c:axId val="103225216"/>
      </c:barChart>
      <c:lineChart>
        <c:grouping val="standard"/>
        <c:varyColors val="0"/>
        <c:ser>
          <c:idx val="2"/>
          <c:order val="2"/>
          <c:tx>
            <c:strRef>
              <c:f>Verbund!$D$3</c:f>
              <c:strCache>
                <c:ptCount val="1"/>
                <c:pt idx="0">
                  <c:v>Umsatz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diamond"/>
            <c:size val="13"/>
            <c:spPr>
              <a:solidFill>
                <a:srgbClr val="FF0000"/>
              </a:solidFill>
            </c:spPr>
          </c:marker>
          <c:cat>
            <c:strRef>
              <c:f>Verbund!$A$4:$A$6</c:f>
              <c:strCache>
                <c:ptCount val="3"/>
                <c:pt idx="0">
                  <c:v>Filiale 1</c:v>
                </c:pt>
                <c:pt idx="1">
                  <c:v>Filiale 2</c:v>
                </c:pt>
                <c:pt idx="2">
                  <c:v>Filiale 3</c:v>
                </c:pt>
              </c:strCache>
            </c:strRef>
          </c:cat>
          <c:val>
            <c:numRef>
              <c:f>Verbund!$D$4:$D$6</c:f>
              <c:numCache>
                <c:formatCode>#,##0</c:formatCode>
                <c:ptCount val="3"/>
                <c:pt idx="0">
                  <c:v>1234567</c:v>
                </c:pt>
                <c:pt idx="1">
                  <c:v>234543</c:v>
                </c:pt>
                <c:pt idx="2">
                  <c:v>365245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5-4E6E-9B26-F5FC56699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77632"/>
        <c:axId val="103479552"/>
      </c:lineChart>
      <c:catAx>
        <c:axId val="1034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1"/>
            </a:pPr>
            <a:endParaRPr lang="de-DE"/>
          </a:p>
        </c:txPr>
        <c:crossAx val="10347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479552"/>
        <c:scaling>
          <c:orientation val="minMax"/>
        </c:scaling>
        <c:delete val="0"/>
        <c:axPos val="l"/>
        <c:majorGridlines>
          <c:spPr>
            <a:ln w="190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>
                    <a:solidFill>
                      <a:srgbClr val="FF0000"/>
                    </a:solidFill>
                  </a:defRPr>
                </a:pPr>
                <a:r>
                  <a:rPr lang="en-US" sz="1800">
                    <a:solidFill>
                      <a:srgbClr val="FF0000"/>
                    </a:solidFill>
                  </a:rPr>
                  <a:t>Umsatz in CHF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 w="22225">
            <a:solidFill>
              <a:srgbClr val="FF0000"/>
            </a:solidFill>
          </a:ln>
        </c:spPr>
        <c:txPr>
          <a:bodyPr rot="0" vert="horz"/>
          <a:lstStyle/>
          <a:p>
            <a:pPr>
              <a:defRPr sz="1600" b="1">
                <a:solidFill>
                  <a:srgbClr val="FF0000"/>
                </a:solidFill>
              </a:defRPr>
            </a:pPr>
            <a:endParaRPr lang="de-DE"/>
          </a:p>
        </c:txPr>
        <c:crossAx val="103477632"/>
        <c:crosses val="autoZero"/>
        <c:crossBetween val="between"/>
      </c:valAx>
      <c:catAx>
        <c:axId val="10322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225216"/>
        <c:crosses val="autoZero"/>
        <c:auto val="0"/>
        <c:lblAlgn val="ctr"/>
        <c:lblOffset val="100"/>
        <c:noMultiLvlLbl val="0"/>
      </c:catAx>
      <c:valAx>
        <c:axId val="103225216"/>
        <c:scaling>
          <c:orientation val="minMax"/>
          <c:max val="14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800">
                    <a:solidFill>
                      <a:schemeClr val="tx2"/>
                    </a:solidFill>
                  </a:defRPr>
                </a:pPr>
                <a:r>
                  <a:rPr lang="en-US" sz="1800">
                    <a:solidFill>
                      <a:schemeClr val="tx2"/>
                    </a:solidFill>
                  </a:rPr>
                  <a:t>Anzahl Mitarbeiter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 w="22225">
            <a:solidFill>
              <a:schemeClr val="tx2"/>
            </a:solidFill>
          </a:ln>
        </c:spPr>
        <c:txPr>
          <a:bodyPr rot="0" vert="horz"/>
          <a:lstStyle/>
          <a:p>
            <a:pPr>
              <a:defRPr sz="1600" b="1">
                <a:solidFill>
                  <a:schemeClr val="tx2"/>
                </a:solidFill>
              </a:defRPr>
            </a:pPr>
            <a:endParaRPr lang="de-DE"/>
          </a:p>
        </c:txPr>
        <c:crossAx val="103223680"/>
        <c:crosses val="max"/>
        <c:crossBetween val="between"/>
        <c:minorUnit val="10"/>
      </c:valAx>
    </c:plotArea>
    <c:legend>
      <c:legendPos val="r"/>
      <c:layout>
        <c:manualLayout>
          <c:xMode val="edge"/>
          <c:yMode val="edge"/>
          <c:x val="0.28973580515138142"/>
          <c:y val="0.90134182257311668"/>
          <c:w val="0.41719034751798817"/>
          <c:h val="6.8244086130458112E-2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Sekundärachse!$A$1</c:f>
          <c:strCache>
            <c:ptCount val="1"/>
            <c:pt idx="0">
              <c:v>Klimadaten</c:v>
            </c:pt>
          </c:strCache>
        </c:strRef>
      </c:tx>
      <c:layout>
        <c:manualLayout>
          <c:xMode val="edge"/>
          <c:yMode val="edge"/>
          <c:x val="5.5408613426707692E-2"/>
          <c:y val="2.9850746268656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5831392972041023E-2"/>
          <c:y val="0.15816631130063966"/>
          <c:w val="0.53724007749595626"/>
          <c:h val="0.737575676174806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Sekundärachse!$A$5:$B$5</c:f>
              <c:strCache>
                <c:ptCount val="2"/>
                <c:pt idx="0">
                  <c:v>Station Zürich</c:v>
                </c:pt>
                <c:pt idx="1">
                  <c:v>Niederschlag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Sekundärachse!$C$3:$N$3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Sekundärachse!$C$5:$N$5</c:f>
              <c:numCache>
                <c:formatCode>0\ "mm"</c:formatCode>
                <c:ptCount val="12"/>
                <c:pt idx="0">
                  <c:v>74</c:v>
                </c:pt>
                <c:pt idx="1">
                  <c:v>70</c:v>
                </c:pt>
                <c:pt idx="2">
                  <c:v>66</c:v>
                </c:pt>
                <c:pt idx="3">
                  <c:v>80</c:v>
                </c:pt>
                <c:pt idx="4">
                  <c:v>107</c:v>
                </c:pt>
                <c:pt idx="5">
                  <c:v>136</c:v>
                </c:pt>
                <c:pt idx="6">
                  <c:v>143</c:v>
                </c:pt>
                <c:pt idx="7">
                  <c:v>131</c:v>
                </c:pt>
                <c:pt idx="8">
                  <c:v>108</c:v>
                </c:pt>
                <c:pt idx="9">
                  <c:v>80</c:v>
                </c:pt>
                <c:pt idx="10">
                  <c:v>76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0-4A23-BD00-8D84367BAA02}"/>
            </c:ext>
          </c:extLst>
        </c:ser>
        <c:ser>
          <c:idx val="3"/>
          <c:order val="3"/>
          <c:tx>
            <c:strRef>
              <c:f>Sekundärachse!$A$7:$B$7</c:f>
              <c:strCache>
                <c:ptCount val="2"/>
                <c:pt idx="0">
                  <c:v>Station Säntis</c:v>
                </c:pt>
                <c:pt idx="1">
                  <c:v>Niederschlag</c:v>
                </c:pt>
              </c:strCache>
            </c:strRef>
          </c:tx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Sekundärachse!$C$3:$N$3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Sekundärachse!$C$7:$N$7</c:f>
              <c:numCache>
                <c:formatCode>0\ "mm"</c:formatCode>
                <c:ptCount val="12"/>
                <c:pt idx="0">
                  <c:v>202</c:v>
                </c:pt>
                <c:pt idx="1">
                  <c:v>180</c:v>
                </c:pt>
                <c:pt idx="2">
                  <c:v>164</c:v>
                </c:pt>
                <c:pt idx="3">
                  <c:v>166</c:v>
                </c:pt>
                <c:pt idx="4">
                  <c:v>197</c:v>
                </c:pt>
                <c:pt idx="5">
                  <c:v>249</c:v>
                </c:pt>
                <c:pt idx="6">
                  <c:v>302</c:v>
                </c:pt>
                <c:pt idx="7">
                  <c:v>278</c:v>
                </c:pt>
                <c:pt idx="8">
                  <c:v>208</c:v>
                </c:pt>
                <c:pt idx="9">
                  <c:v>183</c:v>
                </c:pt>
                <c:pt idx="10">
                  <c:v>190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00-4A23-BD00-8D84367BA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7"/>
        <c:axId val="540999936"/>
        <c:axId val="540998272"/>
      </c:barChart>
      <c:lineChart>
        <c:grouping val="standard"/>
        <c:varyColors val="0"/>
        <c:ser>
          <c:idx val="0"/>
          <c:order val="0"/>
          <c:tx>
            <c:strRef>
              <c:f>Sekundärachse!$A$4:$B$4</c:f>
              <c:strCache>
                <c:ptCount val="2"/>
                <c:pt idx="0">
                  <c:v>Station Zürich</c:v>
                </c:pt>
                <c:pt idx="1">
                  <c:v>Temperatur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Sekundärachse!$C$3:$N$3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Sekundärachse!$C$4:$N$4</c:f>
              <c:numCache>
                <c:formatCode>0.0\ "°C"</c:formatCode>
                <c:ptCount val="12"/>
                <c:pt idx="0">
                  <c:v>-1.1000000000000001</c:v>
                </c:pt>
                <c:pt idx="1">
                  <c:v>0.3</c:v>
                </c:pt>
                <c:pt idx="2">
                  <c:v>4.5</c:v>
                </c:pt>
                <c:pt idx="3">
                  <c:v>8.6</c:v>
                </c:pt>
                <c:pt idx="4">
                  <c:v>12.7</c:v>
                </c:pt>
                <c:pt idx="5">
                  <c:v>15.9</c:v>
                </c:pt>
                <c:pt idx="6">
                  <c:v>17.600000000000001</c:v>
                </c:pt>
                <c:pt idx="7">
                  <c:v>17</c:v>
                </c:pt>
                <c:pt idx="8">
                  <c:v>14</c:v>
                </c:pt>
                <c:pt idx="9">
                  <c:v>8.6</c:v>
                </c:pt>
                <c:pt idx="10">
                  <c:v>3.7</c:v>
                </c:pt>
                <c:pt idx="11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0-4A23-BD00-8D84367BAA02}"/>
            </c:ext>
          </c:extLst>
        </c:ser>
        <c:ser>
          <c:idx val="2"/>
          <c:order val="2"/>
          <c:tx>
            <c:strRef>
              <c:f>Sekundärachse!$A$6:$B$6</c:f>
              <c:strCache>
                <c:ptCount val="2"/>
                <c:pt idx="0">
                  <c:v>Station Säntis</c:v>
                </c:pt>
                <c:pt idx="1">
                  <c:v>Temperatur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x"/>
            <c:size val="8"/>
            <c:spPr>
              <a:noFill/>
              <a:ln w="19050">
                <a:solidFill>
                  <a:srgbClr val="C00000"/>
                </a:solidFill>
                <a:prstDash val="dash"/>
              </a:ln>
              <a:effectLst/>
            </c:spPr>
          </c:marker>
          <c:cat>
            <c:strRef>
              <c:f>Sekundärachse!$C$3:$N$3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Sekundärachse!$C$6:$N$6</c:f>
              <c:numCache>
                <c:formatCode>0.0\ "°C"</c:formatCode>
                <c:ptCount val="12"/>
                <c:pt idx="0">
                  <c:v>-9</c:v>
                </c:pt>
                <c:pt idx="1">
                  <c:v>-9</c:v>
                </c:pt>
                <c:pt idx="2">
                  <c:v>-6.6</c:v>
                </c:pt>
                <c:pt idx="3">
                  <c:v>-4.0999999999999996</c:v>
                </c:pt>
                <c:pt idx="4">
                  <c:v>0.4</c:v>
                </c:pt>
                <c:pt idx="5">
                  <c:v>3.6</c:v>
                </c:pt>
                <c:pt idx="6">
                  <c:v>5.6</c:v>
                </c:pt>
                <c:pt idx="7">
                  <c:v>5.5</c:v>
                </c:pt>
                <c:pt idx="8">
                  <c:v>3.5</c:v>
                </c:pt>
                <c:pt idx="9">
                  <c:v>-0.6</c:v>
                </c:pt>
                <c:pt idx="10">
                  <c:v>-4.5</c:v>
                </c:pt>
                <c:pt idx="11">
                  <c:v>-7.6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0-4A23-BD00-8D84367BA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995360"/>
        <c:axId val="540999104"/>
      </c:lineChart>
      <c:catAx>
        <c:axId val="5409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998272"/>
        <c:crosses val="autoZero"/>
        <c:auto val="1"/>
        <c:lblAlgn val="ctr"/>
        <c:lblOffset val="100"/>
        <c:noMultiLvlLbl val="0"/>
      </c:catAx>
      <c:valAx>
        <c:axId val="54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accent1"/>
                    </a:solidFill>
                  </a:rPr>
                  <a:t>mm</a:t>
                </a:r>
              </a:p>
            </c:rich>
          </c:tx>
          <c:layout>
            <c:manualLayout>
              <c:xMode val="edge"/>
              <c:yMode val="edge"/>
              <c:x val="7.8343435061587943E-3"/>
              <c:y val="0.121879354632909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999936"/>
        <c:crosses val="autoZero"/>
        <c:crossBetween val="between"/>
      </c:valAx>
      <c:valAx>
        <c:axId val="5409991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>
                    <a:solidFill>
                      <a:srgbClr val="C00000"/>
                    </a:solidFill>
                  </a:rPr>
                  <a:t>in °C</a:t>
                </a:r>
              </a:p>
            </c:rich>
          </c:tx>
          <c:layout>
            <c:manualLayout>
              <c:xMode val="edge"/>
              <c:yMode val="edge"/>
              <c:x val="0.66636867457030624"/>
              <c:y val="0.13090945721337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995360"/>
        <c:crosses val="max"/>
        <c:crossBetween val="between"/>
      </c:valAx>
      <c:catAx>
        <c:axId val="54099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099910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065786246245176"/>
          <c:y val="0.29957255343082118"/>
          <c:w val="0.28491438118767887"/>
          <c:h val="0.47867904571630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Verbunddiagramm (Säulen und Linien)</a:t>
            </a:r>
          </a:p>
        </c:rich>
      </c:tx>
      <c:layout>
        <c:manualLayout>
          <c:xMode val="edge"/>
          <c:yMode val="edge"/>
          <c:x val="5.6563554113860687E-2"/>
          <c:y val="2.96296296296296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107495914224407E-2"/>
          <c:y val="0.14434928967212432"/>
          <c:w val="0.544730604600285"/>
          <c:h val="0.7496119651710202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Sekundärachse_Lösung!$A$5:$B$5</c:f>
              <c:strCache>
                <c:ptCount val="2"/>
                <c:pt idx="0">
                  <c:v>Station Zürich</c:v>
                </c:pt>
                <c:pt idx="1">
                  <c:v>Niederschlag in mm</c:v>
                </c:pt>
              </c:strCache>
            </c:strRef>
          </c:tx>
          <c:invertIfNegative val="0"/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Sekundärachse_Lösung!$C$5:$N$5</c:f>
              <c:numCache>
                <c:formatCode>General</c:formatCode>
                <c:ptCount val="12"/>
                <c:pt idx="0">
                  <c:v>74</c:v>
                </c:pt>
                <c:pt idx="1">
                  <c:v>70</c:v>
                </c:pt>
                <c:pt idx="2">
                  <c:v>66</c:v>
                </c:pt>
                <c:pt idx="3">
                  <c:v>80</c:v>
                </c:pt>
                <c:pt idx="4">
                  <c:v>107</c:v>
                </c:pt>
                <c:pt idx="5">
                  <c:v>136</c:v>
                </c:pt>
                <c:pt idx="6">
                  <c:v>143</c:v>
                </c:pt>
                <c:pt idx="7">
                  <c:v>131</c:v>
                </c:pt>
                <c:pt idx="8">
                  <c:v>108</c:v>
                </c:pt>
                <c:pt idx="9">
                  <c:v>80</c:v>
                </c:pt>
                <c:pt idx="10">
                  <c:v>76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8E4-BF82-CD30BE5B1B48}"/>
            </c:ext>
          </c:extLst>
        </c:ser>
        <c:ser>
          <c:idx val="3"/>
          <c:order val="3"/>
          <c:tx>
            <c:strRef>
              <c:f>Sekundärachse_Lösung!$A$7:$B$7</c:f>
              <c:strCache>
                <c:ptCount val="2"/>
                <c:pt idx="0">
                  <c:v>Station Säntis</c:v>
                </c:pt>
                <c:pt idx="1">
                  <c:v>Niederschlag in mm</c:v>
                </c:pt>
              </c:strCache>
            </c:strRef>
          </c:tx>
          <c:invertIfNegative val="0"/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Sekundärachse_Lösung!$C$7:$N$7</c:f>
              <c:numCache>
                <c:formatCode>General</c:formatCode>
                <c:ptCount val="12"/>
                <c:pt idx="0">
                  <c:v>202</c:v>
                </c:pt>
                <c:pt idx="1">
                  <c:v>180</c:v>
                </c:pt>
                <c:pt idx="2">
                  <c:v>164</c:v>
                </c:pt>
                <c:pt idx="3">
                  <c:v>166</c:v>
                </c:pt>
                <c:pt idx="4">
                  <c:v>197</c:v>
                </c:pt>
                <c:pt idx="5">
                  <c:v>249</c:v>
                </c:pt>
                <c:pt idx="6">
                  <c:v>302</c:v>
                </c:pt>
                <c:pt idx="7">
                  <c:v>278</c:v>
                </c:pt>
                <c:pt idx="8">
                  <c:v>208</c:v>
                </c:pt>
                <c:pt idx="9">
                  <c:v>183</c:v>
                </c:pt>
                <c:pt idx="10">
                  <c:v>190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8E4-BF82-CD30BE5B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29312"/>
        <c:axId val="101231232"/>
      </c:barChart>
      <c:lineChart>
        <c:grouping val="standard"/>
        <c:varyColors val="0"/>
        <c:ser>
          <c:idx val="0"/>
          <c:order val="0"/>
          <c:tx>
            <c:strRef>
              <c:f>Sekundärachse_Lösung!$A$4:$B$4</c:f>
              <c:strCache>
                <c:ptCount val="2"/>
                <c:pt idx="0">
                  <c:v>Station Zürich</c:v>
                </c:pt>
                <c:pt idx="1">
                  <c:v>Temperatur in Grad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Sekundärachse_Lösung!$C$4:$N$4</c:f>
              <c:numCache>
                <c:formatCode>General</c:formatCode>
                <c:ptCount val="12"/>
                <c:pt idx="0">
                  <c:v>-1.1000000000000001</c:v>
                </c:pt>
                <c:pt idx="1">
                  <c:v>0.3</c:v>
                </c:pt>
                <c:pt idx="2">
                  <c:v>4.5</c:v>
                </c:pt>
                <c:pt idx="3">
                  <c:v>8.6</c:v>
                </c:pt>
                <c:pt idx="4">
                  <c:v>12.7</c:v>
                </c:pt>
                <c:pt idx="5">
                  <c:v>15.9</c:v>
                </c:pt>
                <c:pt idx="6">
                  <c:v>17.600000000000001</c:v>
                </c:pt>
                <c:pt idx="7">
                  <c:v>17</c:v>
                </c:pt>
                <c:pt idx="8">
                  <c:v>14</c:v>
                </c:pt>
                <c:pt idx="9">
                  <c:v>8.6</c:v>
                </c:pt>
                <c:pt idx="10">
                  <c:v>3.7</c:v>
                </c:pt>
                <c:pt idx="11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6-48E4-BF82-CD30BE5B1B48}"/>
            </c:ext>
          </c:extLst>
        </c:ser>
        <c:ser>
          <c:idx val="2"/>
          <c:order val="2"/>
          <c:tx>
            <c:strRef>
              <c:f>Sekundärachse_Lösung!$A$6:$B$6</c:f>
              <c:strCache>
                <c:ptCount val="2"/>
                <c:pt idx="0">
                  <c:v>Station Säntis</c:v>
                </c:pt>
                <c:pt idx="1">
                  <c:v>Temperatur in Grad</c:v>
                </c:pt>
              </c:strCache>
            </c:strRef>
          </c:tx>
          <c:spPr>
            <a:ln>
              <a:solidFill>
                <a:srgbClr val="FF0000"/>
              </a:solidFill>
              <a:prstDash val="sysDot"/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dash"/>
              </a:ln>
            </c:spPr>
          </c:marker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Sekundärachse_Lösung!$C$6:$N$6</c:f>
              <c:numCache>
                <c:formatCode>General</c:formatCode>
                <c:ptCount val="12"/>
                <c:pt idx="0">
                  <c:v>-9</c:v>
                </c:pt>
                <c:pt idx="1">
                  <c:v>-9</c:v>
                </c:pt>
                <c:pt idx="2">
                  <c:v>-6.6</c:v>
                </c:pt>
                <c:pt idx="3">
                  <c:v>-4.0999999999999996</c:v>
                </c:pt>
                <c:pt idx="4">
                  <c:v>0.4</c:v>
                </c:pt>
                <c:pt idx="5">
                  <c:v>3.6</c:v>
                </c:pt>
                <c:pt idx="6">
                  <c:v>5.6</c:v>
                </c:pt>
                <c:pt idx="7">
                  <c:v>5.5</c:v>
                </c:pt>
                <c:pt idx="8">
                  <c:v>3.5</c:v>
                </c:pt>
                <c:pt idx="9">
                  <c:v>-0.6</c:v>
                </c:pt>
                <c:pt idx="10">
                  <c:v>-4.5</c:v>
                </c:pt>
                <c:pt idx="11">
                  <c:v>-7.6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F6-48E4-BF82-CD30BE5B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38656"/>
        <c:axId val="101237120"/>
      </c:lineChart>
      <c:catAx>
        <c:axId val="10122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231232"/>
        <c:crosses val="autoZero"/>
        <c:auto val="1"/>
        <c:lblAlgn val="ctr"/>
        <c:lblOffset val="100"/>
        <c:noMultiLvlLbl val="0"/>
      </c:catAx>
      <c:valAx>
        <c:axId val="101231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75000"/>
                  </a:schemeClr>
                </a:solidFill>
              </a:defRPr>
            </a:pPr>
            <a:endParaRPr lang="de-DE"/>
          </a:p>
        </c:txPr>
        <c:crossAx val="101229312"/>
        <c:crosses val="autoZero"/>
        <c:crossBetween val="between"/>
      </c:valAx>
      <c:valAx>
        <c:axId val="101237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de-DE"/>
          </a:p>
        </c:txPr>
        <c:crossAx val="101238656"/>
        <c:crosses val="max"/>
        <c:crossBetween val="between"/>
      </c:valAx>
      <c:catAx>
        <c:axId val="10123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23712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Liniendiagramm</a:t>
            </a:r>
          </a:p>
        </c:rich>
      </c:tx>
      <c:layout>
        <c:manualLayout>
          <c:xMode val="edge"/>
          <c:yMode val="edge"/>
          <c:x val="0.18447254660028622"/>
          <c:y val="2.50783699059561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107495914224407E-2"/>
          <c:y val="0.14253926723109456"/>
          <c:w val="0.544730604600285"/>
          <c:h val="0.75275162704975362"/>
        </c:manualLayout>
      </c:layout>
      <c:lineChart>
        <c:grouping val="standard"/>
        <c:varyColors val="0"/>
        <c:ser>
          <c:idx val="1"/>
          <c:order val="1"/>
          <c:tx>
            <c:strRef>
              <c:f>Sekundärachse_Lösung!$A$5:$B$5</c:f>
              <c:strCache>
                <c:ptCount val="2"/>
                <c:pt idx="0">
                  <c:v>Station Zürich</c:v>
                </c:pt>
                <c:pt idx="1">
                  <c:v>Niederschlag in mm</c:v>
                </c:pt>
              </c:strCache>
            </c:strRef>
          </c:tx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Sekundärachse_Lösung!$C$5:$N$5</c:f>
              <c:numCache>
                <c:formatCode>General</c:formatCode>
                <c:ptCount val="12"/>
                <c:pt idx="0">
                  <c:v>74</c:v>
                </c:pt>
                <c:pt idx="1">
                  <c:v>70</c:v>
                </c:pt>
                <c:pt idx="2">
                  <c:v>66</c:v>
                </c:pt>
                <c:pt idx="3">
                  <c:v>80</c:v>
                </c:pt>
                <c:pt idx="4">
                  <c:v>107</c:v>
                </c:pt>
                <c:pt idx="5">
                  <c:v>136</c:v>
                </c:pt>
                <c:pt idx="6">
                  <c:v>143</c:v>
                </c:pt>
                <c:pt idx="7">
                  <c:v>131</c:v>
                </c:pt>
                <c:pt idx="8">
                  <c:v>108</c:v>
                </c:pt>
                <c:pt idx="9">
                  <c:v>80</c:v>
                </c:pt>
                <c:pt idx="10">
                  <c:v>76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2-492E-A85C-ACB70564ECBE}"/>
            </c:ext>
          </c:extLst>
        </c:ser>
        <c:ser>
          <c:idx val="3"/>
          <c:order val="3"/>
          <c:tx>
            <c:strRef>
              <c:f>Sekundärachse_Lösung!$A$7:$B$7</c:f>
              <c:strCache>
                <c:ptCount val="2"/>
                <c:pt idx="0">
                  <c:v>Station Säntis</c:v>
                </c:pt>
                <c:pt idx="1">
                  <c:v>Niederschlag in mm</c:v>
                </c:pt>
              </c:strCache>
            </c:strRef>
          </c:tx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Sekundärachse_Lösung!$C$7:$N$7</c:f>
              <c:numCache>
                <c:formatCode>General</c:formatCode>
                <c:ptCount val="12"/>
                <c:pt idx="0">
                  <c:v>202</c:v>
                </c:pt>
                <c:pt idx="1">
                  <c:v>180</c:v>
                </c:pt>
                <c:pt idx="2">
                  <c:v>164</c:v>
                </c:pt>
                <c:pt idx="3">
                  <c:v>166</c:v>
                </c:pt>
                <c:pt idx="4">
                  <c:v>197</c:v>
                </c:pt>
                <c:pt idx="5">
                  <c:v>249</c:v>
                </c:pt>
                <c:pt idx="6">
                  <c:v>302</c:v>
                </c:pt>
                <c:pt idx="7">
                  <c:v>278</c:v>
                </c:pt>
                <c:pt idx="8">
                  <c:v>208</c:v>
                </c:pt>
                <c:pt idx="9">
                  <c:v>183</c:v>
                </c:pt>
                <c:pt idx="10">
                  <c:v>190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2-492E-A85C-ACB70564E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14720"/>
        <c:axId val="101616640"/>
      </c:lineChart>
      <c:lineChart>
        <c:grouping val="standard"/>
        <c:varyColors val="0"/>
        <c:ser>
          <c:idx val="0"/>
          <c:order val="0"/>
          <c:tx>
            <c:strRef>
              <c:f>Sekundärachse_Lösung!$A$4:$B$4</c:f>
              <c:strCache>
                <c:ptCount val="2"/>
                <c:pt idx="0">
                  <c:v>Station Zürich</c:v>
                </c:pt>
                <c:pt idx="1">
                  <c:v>Temperatur in Grad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Sekundärachse_Lösung!$C$4:$N$4</c:f>
              <c:numCache>
                <c:formatCode>General</c:formatCode>
                <c:ptCount val="12"/>
                <c:pt idx="0">
                  <c:v>-1.1000000000000001</c:v>
                </c:pt>
                <c:pt idx="1">
                  <c:v>0.3</c:v>
                </c:pt>
                <c:pt idx="2">
                  <c:v>4.5</c:v>
                </c:pt>
                <c:pt idx="3">
                  <c:v>8.6</c:v>
                </c:pt>
                <c:pt idx="4">
                  <c:v>12.7</c:v>
                </c:pt>
                <c:pt idx="5">
                  <c:v>15.9</c:v>
                </c:pt>
                <c:pt idx="6">
                  <c:v>17.600000000000001</c:v>
                </c:pt>
                <c:pt idx="7">
                  <c:v>17</c:v>
                </c:pt>
                <c:pt idx="8">
                  <c:v>14</c:v>
                </c:pt>
                <c:pt idx="9">
                  <c:v>8.6</c:v>
                </c:pt>
                <c:pt idx="10">
                  <c:v>3.7</c:v>
                </c:pt>
                <c:pt idx="11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2-492E-A85C-ACB70564ECBE}"/>
            </c:ext>
          </c:extLst>
        </c:ser>
        <c:ser>
          <c:idx val="2"/>
          <c:order val="2"/>
          <c:tx>
            <c:strRef>
              <c:f>Sekundärachse_Lösung!$A$6:$B$6</c:f>
              <c:strCache>
                <c:ptCount val="2"/>
                <c:pt idx="0">
                  <c:v>Station Säntis</c:v>
                </c:pt>
                <c:pt idx="1">
                  <c:v>Temperatur in Grad</c:v>
                </c:pt>
              </c:strCache>
            </c:strRef>
          </c:tx>
          <c:spPr>
            <a:ln>
              <a:solidFill>
                <a:srgbClr val="FF0000"/>
              </a:solidFill>
              <a:prstDash val="sysDot"/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dash"/>
              </a:ln>
            </c:spPr>
          </c:marker>
          <c:cat>
            <c:strRef>
              <c:f>Sekundärachse_Lösung!$C$3:$N$3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Mär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Sekundärachse_Lösung!$C$6:$N$6</c:f>
              <c:numCache>
                <c:formatCode>General</c:formatCode>
                <c:ptCount val="12"/>
                <c:pt idx="0">
                  <c:v>-9</c:v>
                </c:pt>
                <c:pt idx="1">
                  <c:v>-9</c:v>
                </c:pt>
                <c:pt idx="2">
                  <c:v>-6.6</c:v>
                </c:pt>
                <c:pt idx="3">
                  <c:v>-4.0999999999999996</c:v>
                </c:pt>
                <c:pt idx="4">
                  <c:v>0.4</c:v>
                </c:pt>
                <c:pt idx="5">
                  <c:v>3.6</c:v>
                </c:pt>
                <c:pt idx="6">
                  <c:v>5.6</c:v>
                </c:pt>
                <c:pt idx="7">
                  <c:v>5.5</c:v>
                </c:pt>
                <c:pt idx="8">
                  <c:v>3.5</c:v>
                </c:pt>
                <c:pt idx="9">
                  <c:v>-0.6</c:v>
                </c:pt>
                <c:pt idx="10">
                  <c:v>-4.5</c:v>
                </c:pt>
                <c:pt idx="11">
                  <c:v>-7.6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22-492E-A85C-ACB70564E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28160"/>
        <c:axId val="101626624"/>
      </c:lineChart>
      <c:catAx>
        <c:axId val="10161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616640"/>
        <c:crosses val="autoZero"/>
        <c:auto val="1"/>
        <c:lblAlgn val="ctr"/>
        <c:lblOffset val="100"/>
        <c:noMultiLvlLbl val="0"/>
      </c:catAx>
      <c:valAx>
        <c:axId val="10161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75000"/>
                  </a:schemeClr>
                </a:solidFill>
              </a:defRPr>
            </a:pPr>
            <a:endParaRPr lang="de-DE"/>
          </a:p>
        </c:txPr>
        <c:crossAx val="101614720"/>
        <c:crosses val="autoZero"/>
        <c:crossBetween val="between"/>
      </c:valAx>
      <c:valAx>
        <c:axId val="101626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de-DE"/>
          </a:p>
        </c:txPr>
        <c:crossAx val="101628160"/>
        <c:crosses val="max"/>
        <c:crossBetween val="between"/>
      </c:valAx>
      <c:catAx>
        <c:axId val="1016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62662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zoomScale="95" workbookViewId="0" zoomToFit="1"/>
  </sheetViews>
  <pageMargins left="0.7" right="0.7" top="0.78740157499999996" bottom="0.78740157499999996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/>
  <sheetViews>
    <sheetView zoomScale="72" workbookViewId="0" zoomToFit="1"/>
  </sheetViews>
  <pageMargins left="0.7" right="0.7" top="0.78740157499999996" bottom="0.78740157499999996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/>
  <sheetViews>
    <sheetView workbookViewId="0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0</xdr:rowOff>
    </xdr:from>
    <xdr:ext cx="1256819" cy="185307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0000000-0008-0000-0000-000001540000}"/>
            </a:ext>
          </a:extLst>
        </xdr:cNvPr>
        <xdr:cNvSpPr txBox="1">
          <a:spLocks noChangeArrowheads="1"/>
        </xdr:cNvSpPr>
      </xdr:nvSpPr>
      <xdr:spPr bwMode="auto">
        <a:xfrm>
          <a:off x="0" y="4600575"/>
          <a:ext cx="1256819" cy="185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de-CH" sz="1100" b="1" i="1" strike="noStrike">
              <a:solidFill>
                <a:srgbClr val="000000"/>
              </a:solidFill>
              <a:latin typeface="Arial"/>
              <a:cs typeface="Arial"/>
            </a:rPr>
            <a:t>von Jürg Lippuner</a:t>
          </a:r>
        </a:p>
      </xdr:txBody>
    </xdr:sp>
    <xdr:clientData/>
  </xdr:oneCellAnchor>
  <xdr:twoCellAnchor>
    <xdr:from>
      <xdr:col>0</xdr:col>
      <xdr:colOff>0</xdr:colOff>
      <xdr:row>24</xdr:row>
      <xdr:rowOff>0</xdr:rowOff>
    </xdr:from>
    <xdr:to>
      <xdr:col>28</xdr:col>
      <xdr:colOff>85725</xdr:colOff>
      <xdr:row>31</xdr:row>
      <xdr:rowOff>0</xdr:rowOff>
    </xdr:to>
    <xdr:sp macro="" textlink="">
      <xdr:nvSpPr>
        <xdr:cNvPr id="21510" name="Rectangle 2">
          <a:extLst>
            <a:ext uri="{FF2B5EF4-FFF2-40B4-BE49-F238E27FC236}">
              <a16:creationId xmlns:a16="http://schemas.microsoft.com/office/drawing/2014/main" id="{00000000-0008-0000-0000-000006540000}"/>
            </a:ext>
          </a:extLst>
        </xdr:cNvPr>
        <xdr:cNvSpPr>
          <a:spLocks noChangeArrowheads="1"/>
        </xdr:cNvSpPr>
      </xdr:nvSpPr>
      <xdr:spPr bwMode="auto">
        <a:xfrm>
          <a:off x="0" y="3952875"/>
          <a:ext cx="21507450" cy="1133475"/>
        </a:xfrm>
        <a:prstGeom prst="rect">
          <a:avLst/>
        </a:prstGeom>
        <a:solidFill>
          <a:srgbClr val="FFFFC0">
            <a:alpha val="50195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253999</xdr:colOff>
      <xdr:row>21</xdr:row>
      <xdr:rowOff>133350</xdr:rowOff>
    </xdr:from>
    <xdr:to>
      <xdr:col>14</xdr:col>
      <xdr:colOff>239164</xdr:colOff>
      <xdr:row>31</xdr:row>
      <xdr:rowOff>88900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2CE958E9-07AC-4B13-9583-09CFC17CF649}"/>
            </a:ext>
          </a:extLst>
        </xdr:cNvPr>
        <xdr:cNvGrpSpPr/>
      </xdr:nvGrpSpPr>
      <xdr:grpSpPr>
        <a:xfrm>
          <a:off x="1962149" y="4337050"/>
          <a:ext cx="10640465" cy="1924050"/>
          <a:chOff x="1962149" y="4337050"/>
          <a:chExt cx="10640465" cy="1924050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A6BFDD1C-12A2-4E1D-BCB1-B38ED1C8AD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62149" y="4406900"/>
            <a:ext cx="10640465" cy="1670050"/>
          </a:xfrm>
          <a:prstGeom prst="rect">
            <a:avLst/>
          </a:prstGeom>
        </xdr:spPr>
      </xdr:pic>
      <xdr:sp macro="" textlink="">
        <xdr:nvSpPr>
          <xdr:cNvPr id="4" name="Rechteck: abgerundete Ecken 3">
            <a:extLst>
              <a:ext uri="{FF2B5EF4-FFF2-40B4-BE49-F238E27FC236}">
                <a16:creationId xmlns:a16="http://schemas.microsoft.com/office/drawing/2014/main" id="{92FA5FD3-0BEA-46A7-9D19-357DD1936D73}"/>
              </a:ext>
            </a:extLst>
          </xdr:cNvPr>
          <xdr:cNvSpPr/>
        </xdr:nvSpPr>
        <xdr:spPr bwMode="auto">
          <a:xfrm>
            <a:off x="2743200" y="4337050"/>
            <a:ext cx="920750" cy="514350"/>
          </a:xfrm>
          <a:prstGeom prst="roundRect">
            <a:avLst/>
          </a:prstGeom>
          <a:noFill/>
          <a:ln w="57150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de-CH" sz="1100"/>
          </a:p>
        </xdr:txBody>
      </xdr:sp>
      <xdr:sp macro="" textlink="">
        <xdr:nvSpPr>
          <xdr:cNvPr id="7" name="Rechteck: abgerundete Ecken 6">
            <a:extLst>
              <a:ext uri="{FF2B5EF4-FFF2-40B4-BE49-F238E27FC236}">
                <a16:creationId xmlns:a16="http://schemas.microsoft.com/office/drawing/2014/main" id="{801047B7-1349-4BB1-90B0-7FB37C2D748E}"/>
              </a:ext>
            </a:extLst>
          </xdr:cNvPr>
          <xdr:cNvSpPr/>
        </xdr:nvSpPr>
        <xdr:spPr bwMode="auto">
          <a:xfrm>
            <a:off x="9563100" y="4400550"/>
            <a:ext cx="2927350" cy="1860550"/>
          </a:xfrm>
          <a:prstGeom prst="roundRect">
            <a:avLst/>
          </a:prstGeom>
          <a:noFill/>
          <a:ln w="57150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E6F5F59E-01E1-490E-B807-6E747EB230C2}"/>
              </a:ext>
            </a:extLst>
          </xdr:cNvPr>
          <xdr:cNvCxnSpPr>
            <a:stCxn id="4" idx="3"/>
            <a:endCxn id="7" idx="1"/>
          </xdr:cNvCxnSpPr>
        </xdr:nvCxnSpPr>
        <xdr:spPr bwMode="auto">
          <a:xfrm>
            <a:off x="3663950" y="4594225"/>
            <a:ext cx="5861050" cy="727075"/>
          </a:xfrm>
          <a:prstGeom prst="straightConnector1">
            <a:avLst/>
          </a:prstGeom>
          <a:noFill/>
          <a:ln w="57150" cap="flat" cmpd="sng" algn="ctr">
            <a:solidFill>
              <a:srgbClr val="C00000"/>
            </a:solidFill>
            <a:prstDash val="solid"/>
            <a:round/>
            <a:headEnd type="none" w="med" len="med"/>
            <a:tailEnd type="triangle" w="med" len="med"/>
          </a:ln>
          <a:effectLst/>
        </xdr:spPr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12</xdr:col>
      <xdr:colOff>615839</xdr:colOff>
      <xdr:row>14</xdr:row>
      <xdr:rowOff>196581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8CB41F4-7852-4827-B7A0-6423D101F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89700" y="266700"/>
          <a:ext cx="4584589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23</xdr:col>
      <xdr:colOff>682625</xdr:colOff>
      <xdr:row>17</xdr:row>
      <xdr:rowOff>25400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03C8EC0-3796-47B7-9ED6-EF8A5C157A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23</xdr:col>
      <xdr:colOff>691490</xdr:colOff>
      <xdr:row>17</xdr:row>
      <xdr:rowOff>40645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AF42F8A-0F34-4B32-9FAE-54E53937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69450" y="463550"/>
          <a:ext cx="7041490" cy="29933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16</xdr:row>
      <xdr:rowOff>200024</xdr:rowOff>
    </xdr:from>
    <xdr:to>
      <xdr:col>23</xdr:col>
      <xdr:colOff>676276</xdr:colOff>
      <xdr:row>31</xdr:row>
      <xdr:rowOff>200024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266699</xdr:rowOff>
    </xdr:from>
    <xdr:to>
      <xdr:col>23</xdr:col>
      <xdr:colOff>676276</xdr:colOff>
      <xdr:row>15</xdr:row>
      <xdr:rowOff>200024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264320</xdr:rowOff>
    </xdr:from>
    <xdr:to>
      <xdr:col>25</xdr:col>
      <xdr:colOff>448203</xdr:colOff>
      <xdr:row>18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C52C60B-4C67-4C89-8053-79462256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8171090" y="264320"/>
          <a:ext cx="5278739" cy="33551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10776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0.68721</cdr:x>
      <cdr:y>0.90388</cdr:y>
    </cdr:from>
    <cdr:to>
      <cdr:x>0.69119</cdr:x>
      <cdr:y>0.93863</cdr:y>
    </cdr:to>
    <cdr:sp macro="" textlink="Punkt!$H$1">
      <cdr:nvSpPr>
        <cdr:cNvPr id="22529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6393154" y="5441531"/>
          <a:ext cx="36998" cy="20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endParaRPr lang="de-CH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238124</xdr:rowOff>
    </xdr:from>
    <xdr:to>
      <xdr:col>23</xdr:col>
      <xdr:colOff>0</xdr:colOff>
      <xdr:row>13</xdr:row>
      <xdr:rowOff>154618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886575" y="238124"/>
          <a:ext cx="3943350" cy="25549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14</xdr:col>
      <xdr:colOff>495807</xdr:colOff>
      <xdr:row>15</xdr:row>
      <xdr:rowOff>189432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563100" y="466725"/>
          <a:ext cx="4305807" cy="27897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14</xdr:col>
      <xdr:colOff>12589</xdr:colOff>
      <xdr:row>35</xdr:row>
      <xdr:rowOff>33358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315200" y="419100"/>
          <a:ext cx="4584589" cy="68342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12</xdr:col>
      <xdr:colOff>485775</xdr:colOff>
      <xdr:row>14</xdr:row>
      <xdr:rowOff>182932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115050" y="200025"/>
          <a:ext cx="4295775" cy="27832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15</xdr:col>
      <xdr:colOff>171450</xdr:colOff>
      <xdr:row>13</xdr:row>
      <xdr:rowOff>179304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696200" y="238125"/>
          <a:ext cx="3981450" cy="257960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752475</xdr:colOff>
      <xdr:row>2</xdr:row>
      <xdr:rowOff>57150</xdr:rowOff>
    </xdr:from>
    <xdr:to>
      <xdr:col>17</xdr:col>
      <xdr:colOff>758968</xdr:colOff>
      <xdr:row>16</xdr:row>
      <xdr:rowOff>6334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1177057-77E2-48A7-95CD-E56CB175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134475" y="457200"/>
          <a:ext cx="4578493" cy="27495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18</xdr:col>
      <xdr:colOff>390574</xdr:colOff>
      <xdr:row>22</xdr:row>
      <xdr:rowOff>85334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833E8E0-3708-4140-8C10-72EA691B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144000" y="200025"/>
          <a:ext cx="4962574" cy="42858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50816</xdr:rowOff>
    </xdr:from>
    <xdr:to>
      <xdr:col>19</xdr:col>
      <xdr:colOff>220003</xdr:colOff>
      <xdr:row>15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5C98619-32A4-48FC-94C8-1C64005F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8382000" y="250841"/>
          <a:ext cx="6316003" cy="27495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</xdr:colOff>
      <xdr:row>20</xdr:row>
      <xdr:rowOff>61912</xdr:rowOff>
    </xdr:from>
    <xdr:to>
      <xdr:col>16</xdr:col>
      <xdr:colOff>385333</xdr:colOff>
      <xdr:row>29</xdr:row>
      <xdr:rowOff>137877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BA94CAF-043C-4877-B5C4-C5CF11CF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867900" y="4062412"/>
          <a:ext cx="3428571" cy="18761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67524</xdr:colOff>
      <xdr:row>18</xdr:row>
      <xdr:rowOff>7534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51219BE-C705-4A9A-88D5-4F55D9E2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101138" y="200025"/>
          <a:ext cx="5401524" cy="34079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542925</xdr:colOff>
      <xdr:row>27</xdr:row>
      <xdr:rowOff>109538</xdr:rowOff>
    </xdr:from>
    <xdr:to>
      <xdr:col>14</xdr:col>
      <xdr:colOff>381000</xdr:colOff>
      <xdr:row>30</xdr:row>
      <xdr:rowOff>14288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C2C132B4-6418-4EF1-9C6A-FB890A75CF4A}"/>
            </a:ext>
          </a:extLst>
        </xdr:cNvPr>
        <xdr:cNvSpPr/>
      </xdr:nvSpPr>
      <xdr:spPr bwMode="auto">
        <a:xfrm>
          <a:off x="9644063" y="5510213"/>
          <a:ext cx="2124075" cy="504825"/>
        </a:xfrm>
        <a:prstGeom prst="ellipse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69936</xdr:colOff>
      <xdr:row>13</xdr:row>
      <xdr:rowOff>119063</xdr:rowOff>
    </xdr:from>
    <xdr:to>
      <xdr:col>14</xdr:col>
      <xdr:colOff>695325</xdr:colOff>
      <xdr:row>27</xdr:row>
      <xdr:rowOff>183468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5A676E7F-E29D-4D2C-BB65-B762A010136B}"/>
            </a:ext>
          </a:extLst>
        </xdr:cNvPr>
        <xdr:cNvCxnSpPr>
          <a:stCxn id="9" idx="7"/>
        </xdr:cNvCxnSpPr>
      </xdr:nvCxnSpPr>
      <xdr:spPr bwMode="auto">
        <a:xfrm flipV="1">
          <a:off x="11457074" y="2719388"/>
          <a:ext cx="625389" cy="2864755"/>
        </a:xfrm>
        <a:prstGeom prst="straightConnector1">
          <a:avLst/>
        </a:prstGeom>
        <a:noFill/>
        <a:ln w="28575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</xdr:cxnSp>
    <xdr:clientData/>
  </xdr:twoCellAnchor>
  <xdr:twoCellAnchor>
    <xdr:from>
      <xdr:col>14</xdr:col>
      <xdr:colOff>69936</xdr:colOff>
      <xdr:row>14</xdr:row>
      <xdr:rowOff>61913</xdr:rowOff>
    </xdr:from>
    <xdr:to>
      <xdr:col>17</xdr:col>
      <xdr:colOff>190500</xdr:colOff>
      <xdr:row>27</xdr:row>
      <xdr:rowOff>183468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8E132C07-33B1-4628-BE51-C2C0145B5B8D}"/>
            </a:ext>
          </a:extLst>
        </xdr:cNvPr>
        <xdr:cNvCxnSpPr>
          <a:stCxn id="9" idx="7"/>
        </xdr:cNvCxnSpPr>
      </xdr:nvCxnSpPr>
      <xdr:spPr bwMode="auto">
        <a:xfrm flipV="1">
          <a:off x="11457074" y="2862263"/>
          <a:ext cx="2406564" cy="2721880"/>
        </a:xfrm>
        <a:prstGeom prst="straightConnector1">
          <a:avLst/>
        </a:prstGeom>
        <a:noFill/>
        <a:ln w="28575">
          <a:solidFill>
            <a:srgbClr val="FF0000"/>
          </a:solidFill>
          <a:headEnd type="none" w="med" len="med"/>
          <a:tailEnd type="triangl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18</xdr:col>
      <xdr:colOff>67524</xdr:colOff>
      <xdr:row>21</xdr:row>
      <xdr:rowOff>4919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432C129-E5C9-47FD-879E-661547BB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101138" y="200025"/>
          <a:ext cx="5401524" cy="40054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14</xdr:col>
      <xdr:colOff>0</xdr:colOff>
      <xdr:row>15</xdr:row>
      <xdr:rowOff>200024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15</xdr:row>
      <xdr:rowOff>200024</xdr:rowOff>
    </xdr:from>
    <xdr:to>
      <xdr:col>14</xdr:col>
      <xdr:colOff>0</xdr:colOff>
      <xdr:row>32</xdr:row>
      <xdr:rowOff>200024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0.79038</cdr:x>
      <cdr:y>0.02834</cdr:y>
    </cdr:from>
    <cdr:to>
      <cdr:x>0.97321</cdr:x>
      <cdr:y>0.17909</cdr:y>
    </cdr:to>
    <cdr:sp macro="" textlink="">
      <cdr:nvSpPr>
        <cdr:cNvPr id="153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5871" y="105554"/>
          <a:ext cx="975253" cy="5614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1600" b="0" i="0" strike="noStrike">
              <a:solidFill>
                <a:srgbClr val="000000"/>
              </a:solidFill>
              <a:latin typeface="+mn-lt"/>
              <a:cs typeface="Arial"/>
            </a:rPr>
            <a:t>Die Grösse der Blasen entspricht dem Umsatz</a:t>
          </a:r>
        </a:p>
      </cdr:txBody>
    </cdr:sp>
  </cdr:relSizeAnchor>
  <cdr:relSizeAnchor xmlns:cdr="http://schemas.openxmlformats.org/drawingml/2006/chartDrawing">
    <cdr:from>
      <cdr:x>0.63871</cdr:x>
      <cdr:y>0.89352</cdr:y>
    </cdr:from>
    <cdr:to>
      <cdr:x>0.64269</cdr:x>
      <cdr:y>0.92827</cdr:y>
    </cdr:to>
    <cdr:sp macro="" textlink="Blasendiagramm!$F$2">
      <cdr:nvSpPr>
        <cdr:cNvPr id="1536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941956" y="5379162"/>
          <a:ext cx="36998" cy="20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endParaRPr lang="de-CH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</xdr:colOff>
      <xdr:row>1</xdr:row>
      <xdr:rowOff>85725</xdr:rowOff>
    </xdr:from>
    <xdr:to>
      <xdr:col>27</xdr:col>
      <xdr:colOff>66244</xdr:colOff>
      <xdr:row>22</xdr:row>
      <xdr:rowOff>142343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C4CD809-0F3E-43F2-82B9-D9AE8183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058025" y="352425"/>
          <a:ext cx="3447619" cy="4257143"/>
        </a:xfrm>
        <a:prstGeom prst="rect">
          <a:avLst/>
        </a:prstGeom>
        <a:noFill/>
        <a:ln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15</xdr:col>
      <xdr:colOff>0</xdr:colOff>
      <xdr:row>16</xdr:row>
      <xdr:rowOff>161875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077075" y="476250"/>
          <a:ext cx="4572000" cy="29622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0</xdr:colOff>
      <xdr:row>17</xdr:row>
      <xdr:rowOff>165212</xdr:rowOff>
    </xdr:from>
    <xdr:to>
      <xdr:col>15</xdr:col>
      <xdr:colOff>0</xdr:colOff>
      <xdr:row>32</xdr:row>
      <xdr:rowOff>127063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077075" y="3641837"/>
          <a:ext cx="4572000" cy="29622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21</xdr:col>
      <xdr:colOff>754771</xdr:colOff>
      <xdr:row>16</xdr:row>
      <xdr:rowOff>157192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2411075" y="476250"/>
          <a:ext cx="4564771" cy="29575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257174</xdr:rowOff>
    </xdr:from>
    <xdr:to>
      <xdr:col>11</xdr:col>
      <xdr:colOff>526858</xdr:colOff>
      <xdr:row>15</xdr:row>
      <xdr:rowOff>3174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515100" y="257174"/>
          <a:ext cx="4336858" cy="2809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0604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e2" displayName="Tabelle2" ref="A3:D9" totalsRowShown="0" headerRowDxfId="12" dataDxfId="11">
  <tableColumns count="4">
    <tableColumn id="1" xr3:uid="{00000000-0010-0000-0000-000001000000}" name="Monat" dataDxfId="10"/>
    <tableColumn id="2" xr3:uid="{00000000-0010-0000-0000-000002000000}" name="Chur" dataDxfId="9"/>
    <tableColumn id="3" xr3:uid="{00000000-0010-0000-0000-000003000000}" name="St. Gallen" dataDxfId="8"/>
    <tableColumn id="4" xr3:uid="{00000000-0010-0000-0000-000004000000}" name="Vaduz" dataDxfId="7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elle1" displayName="Tabelle1" ref="A6:E10" totalsRowShown="0" headerRowDxfId="6" dataDxfId="5">
  <tableColumns count="5">
    <tableColumn id="1" xr3:uid="{00000000-0010-0000-0100-000001000000}" name="2017" dataDxfId="4"/>
    <tableColumn id="2" xr3:uid="{00000000-0010-0000-0100-000002000000}" name="Fleisch" dataDxfId="3"/>
    <tableColumn id="3" xr3:uid="{00000000-0010-0000-0100-000003000000}" name="Gemüse" dataDxfId="2"/>
    <tableColumn id="4" xr3:uid="{00000000-0010-0000-0100-000004000000}" name="Backwaren" dataDxfId="1"/>
    <tableColumn id="5" xr3:uid="{00000000-0010-0000-0100-000005000000}" name="Non-Food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 3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9"/>
  <sheetViews>
    <sheetView tabSelected="1" workbookViewId="0"/>
  </sheetViews>
  <sheetFormatPr baseColWidth="10" defaultColWidth="11.36328125" defaultRowHeight="15.5" x14ac:dyDescent="0.35"/>
  <cols>
    <col min="1" max="1" width="11.36328125" style="3"/>
    <col min="2" max="5" width="13.08984375" style="3" customWidth="1"/>
    <col min="6" max="6" width="11.36328125" style="3"/>
    <col min="7" max="7" width="22.36328125" style="3" bestFit="1" customWidth="1"/>
    <col min="8" max="8" width="11.36328125" style="3" customWidth="1"/>
    <col min="9" max="16384" width="11.36328125" style="3"/>
  </cols>
  <sheetData>
    <row r="1" spans="1:8" ht="21" x14ac:dyDescent="0.5">
      <c r="A1" s="8" t="s">
        <v>0</v>
      </c>
    </row>
    <row r="3" spans="1:8" x14ac:dyDescent="0.35">
      <c r="A3" s="40"/>
      <c r="B3" s="40" t="s">
        <v>1</v>
      </c>
      <c r="C3" s="40" t="s">
        <v>2</v>
      </c>
      <c r="D3" s="40" t="s">
        <v>3</v>
      </c>
      <c r="E3" s="40" t="s">
        <v>4</v>
      </c>
    </row>
    <row r="4" spans="1:8" x14ac:dyDescent="0.35">
      <c r="A4" s="40" t="s">
        <v>5</v>
      </c>
      <c r="B4" s="96">
        <v>1300</v>
      </c>
      <c r="C4" s="96">
        <v>400</v>
      </c>
      <c r="D4" s="96">
        <v>2750</v>
      </c>
      <c r="E4" s="96">
        <v>3850</v>
      </c>
      <c r="G4" s="39" t="s">
        <v>46</v>
      </c>
      <c r="H4" s="121" t="s">
        <v>186</v>
      </c>
    </row>
    <row r="5" spans="1:8" x14ac:dyDescent="0.35">
      <c r="A5" s="40" t="s">
        <v>6</v>
      </c>
      <c r="B5" s="96">
        <v>1450</v>
      </c>
      <c r="C5" s="96">
        <v>450</v>
      </c>
      <c r="D5" s="96">
        <v>3280</v>
      </c>
      <c r="E5" s="96">
        <v>4000</v>
      </c>
      <c r="G5" s="39" t="s">
        <v>48</v>
      </c>
      <c r="H5" s="121" t="s">
        <v>187</v>
      </c>
    </row>
    <row r="6" spans="1:8" x14ac:dyDescent="0.35">
      <c r="A6" s="40" t="s">
        <v>7</v>
      </c>
      <c r="B6" s="96">
        <v>1480</v>
      </c>
      <c r="C6" s="96">
        <v>420</v>
      </c>
      <c r="D6" s="96">
        <v>3340</v>
      </c>
      <c r="E6" s="96">
        <v>3990</v>
      </c>
    </row>
    <row r="7" spans="1:8" x14ac:dyDescent="0.35">
      <c r="A7" s="40" t="s">
        <v>8</v>
      </c>
      <c r="B7" s="96">
        <v>1230</v>
      </c>
      <c r="C7" s="96">
        <v>455</v>
      </c>
      <c r="D7" s="96">
        <v>3510</v>
      </c>
      <c r="E7" s="96">
        <v>4005</v>
      </c>
    </row>
    <row r="8" spans="1:8" x14ac:dyDescent="0.35">
      <c r="A8" s="40" t="s">
        <v>9</v>
      </c>
      <c r="B8" s="96">
        <v>1490</v>
      </c>
      <c r="C8" s="96">
        <v>485</v>
      </c>
      <c r="D8" s="96">
        <v>3495</v>
      </c>
      <c r="E8" s="96">
        <v>4150</v>
      </c>
    </row>
    <row r="9" spans="1:8" x14ac:dyDescent="0.35">
      <c r="A9" s="40" t="s">
        <v>10</v>
      </c>
      <c r="B9" s="96">
        <v>1505</v>
      </c>
      <c r="C9" s="96">
        <v>490</v>
      </c>
      <c r="D9" s="96">
        <v>3320</v>
      </c>
      <c r="E9" s="96">
        <v>4240</v>
      </c>
    </row>
    <row r="13" spans="1:8" x14ac:dyDescent="0.35">
      <c r="A13" s="118" t="s">
        <v>178</v>
      </c>
      <c r="B13" s="119" t="s">
        <v>179</v>
      </c>
    </row>
    <row r="14" spans="1:8" x14ac:dyDescent="0.35">
      <c r="A14" s="117"/>
      <c r="B14" s="119" t="s">
        <v>180</v>
      </c>
    </row>
    <row r="17" spans="1:3" x14ac:dyDescent="0.35">
      <c r="A17" s="120" t="s">
        <v>185</v>
      </c>
    </row>
    <row r="18" spans="1:3" x14ac:dyDescent="0.35">
      <c r="B18" s="119" t="s">
        <v>182</v>
      </c>
      <c r="C18" s="119" t="s">
        <v>183</v>
      </c>
    </row>
    <row r="19" spans="1:3" x14ac:dyDescent="0.35">
      <c r="B19" s="119" t="s">
        <v>181</v>
      </c>
      <c r="C19" s="119" t="s">
        <v>184</v>
      </c>
    </row>
  </sheetData>
  <phoneticPr fontId="0" type="noConversion"/>
  <conditionalFormatting sqref="H4">
    <cfRule type="iconSet" priority="1">
      <iconSet iconSet="4Rating">
        <cfvo type="percent" val="0"/>
        <cfvo type="percent" val="25"/>
        <cfvo type="percent" val="50"/>
        <cfvo type="percent" val="75"/>
      </iconSet>
    </cfRule>
  </conditionalFormatting>
  <printOptions gridLines="1" gridLinesSet="0"/>
  <pageMargins left="0.78740157499999996" right="0.78740157499999996" top="0.984251969" bottom="0.984251969" header="0.4921259845" footer="0.4921259845"/>
  <pageSetup paperSize="9" orientation="portrait" r:id="rId1"/>
  <headerFooter alignWithMargins="0">
    <oddHeader>&amp;A</oddHeader>
    <oddFooter>Seite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7"/>
  <sheetViews>
    <sheetView workbookViewId="0">
      <selection activeCell="P1" sqref="P1"/>
    </sheetView>
  </sheetViews>
  <sheetFormatPr baseColWidth="10" defaultColWidth="11.36328125" defaultRowHeight="15.5" x14ac:dyDescent="0.35"/>
  <cols>
    <col min="1" max="1" width="17" style="20" customWidth="1"/>
    <col min="2" max="2" width="25.08984375" style="20" customWidth="1"/>
    <col min="3" max="14" width="5.6328125" style="20" customWidth="1"/>
    <col min="15" max="16384" width="11.36328125" style="20"/>
  </cols>
  <sheetData>
    <row r="1" spans="1:16" ht="21" x14ac:dyDescent="0.5">
      <c r="A1" s="18" t="s">
        <v>32</v>
      </c>
      <c r="I1" s="21" t="s">
        <v>49</v>
      </c>
      <c r="J1" s="22"/>
      <c r="K1" s="22"/>
      <c r="L1" s="22"/>
      <c r="M1" s="22"/>
      <c r="N1" s="22"/>
      <c r="P1" s="19"/>
    </row>
    <row r="2" spans="1:16" ht="16" thickBot="1" x14ac:dyDescent="0.4"/>
    <row r="3" spans="1:16" s="19" customFormat="1" ht="16" thickBot="1" x14ac:dyDescent="0.4">
      <c r="A3" s="23"/>
      <c r="B3" s="24"/>
      <c r="C3" s="25" t="s">
        <v>29</v>
      </c>
      <c r="D3" s="26" t="s">
        <v>30</v>
      </c>
      <c r="E3" s="26" t="s">
        <v>31</v>
      </c>
      <c r="F3" s="26" t="s">
        <v>33</v>
      </c>
      <c r="G3" s="26" t="s">
        <v>9</v>
      </c>
      <c r="H3" s="26" t="s">
        <v>34</v>
      </c>
      <c r="I3" s="26" t="s">
        <v>35</v>
      </c>
      <c r="J3" s="26" t="s">
        <v>36</v>
      </c>
      <c r="K3" s="26" t="s">
        <v>37</v>
      </c>
      <c r="L3" s="26" t="s">
        <v>38</v>
      </c>
      <c r="M3" s="26" t="s">
        <v>39</v>
      </c>
      <c r="N3" s="27" t="s">
        <v>40</v>
      </c>
    </row>
    <row r="4" spans="1:16" x14ac:dyDescent="0.35">
      <c r="A4" s="28" t="s">
        <v>41</v>
      </c>
      <c r="B4" s="29" t="s">
        <v>42</v>
      </c>
      <c r="C4" s="30">
        <v>-1.1000000000000001</v>
      </c>
      <c r="D4" s="31">
        <v>0.3</v>
      </c>
      <c r="E4" s="31">
        <v>4.5</v>
      </c>
      <c r="F4" s="31">
        <v>8.6</v>
      </c>
      <c r="G4" s="31">
        <v>12.7</v>
      </c>
      <c r="H4" s="31">
        <v>15.9</v>
      </c>
      <c r="I4" s="31">
        <v>17.600000000000001</v>
      </c>
      <c r="J4" s="31">
        <v>17</v>
      </c>
      <c r="K4" s="31">
        <v>14</v>
      </c>
      <c r="L4" s="31">
        <v>8.6</v>
      </c>
      <c r="M4" s="31">
        <v>3.7</v>
      </c>
      <c r="N4" s="32">
        <v>0.1</v>
      </c>
    </row>
    <row r="5" spans="1:16" ht="16" thickBot="1" x14ac:dyDescent="0.4">
      <c r="A5" s="33"/>
      <c r="B5" s="34" t="s">
        <v>43</v>
      </c>
      <c r="C5" s="35">
        <v>74</v>
      </c>
      <c r="D5" s="36">
        <v>70</v>
      </c>
      <c r="E5" s="36">
        <v>66</v>
      </c>
      <c r="F5" s="36">
        <v>80</v>
      </c>
      <c r="G5" s="36">
        <v>107</v>
      </c>
      <c r="H5" s="36">
        <v>136</v>
      </c>
      <c r="I5" s="36">
        <v>143</v>
      </c>
      <c r="J5" s="36">
        <v>131</v>
      </c>
      <c r="K5" s="36">
        <v>108</v>
      </c>
      <c r="L5" s="36">
        <v>80</v>
      </c>
      <c r="M5" s="36">
        <v>76</v>
      </c>
      <c r="N5" s="37">
        <v>65</v>
      </c>
    </row>
    <row r="6" spans="1:16" x14ac:dyDescent="0.35">
      <c r="A6" s="28" t="s">
        <v>44</v>
      </c>
      <c r="B6" s="29" t="s">
        <v>42</v>
      </c>
      <c r="C6" s="30">
        <v>-9</v>
      </c>
      <c r="D6" s="31">
        <v>-9</v>
      </c>
      <c r="E6" s="31">
        <v>-6.6</v>
      </c>
      <c r="F6" s="31">
        <v>-4.0999999999999996</v>
      </c>
      <c r="G6" s="31">
        <v>0.4</v>
      </c>
      <c r="H6" s="31">
        <v>3.6</v>
      </c>
      <c r="I6" s="31">
        <v>5.6</v>
      </c>
      <c r="J6" s="31">
        <v>5.5</v>
      </c>
      <c r="K6" s="31">
        <v>3.5</v>
      </c>
      <c r="L6" s="31">
        <v>-0.6</v>
      </c>
      <c r="M6" s="31">
        <v>-4.5</v>
      </c>
      <c r="N6" s="32">
        <v>-7.6</v>
      </c>
    </row>
    <row r="7" spans="1:16" ht="16" thickBot="1" x14ac:dyDescent="0.4">
      <c r="A7" s="33"/>
      <c r="B7" s="34" t="s">
        <v>43</v>
      </c>
      <c r="C7" s="35">
        <v>202</v>
      </c>
      <c r="D7" s="36">
        <v>180</v>
      </c>
      <c r="E7" s="36">
        <v>164</v>
      </c>
      <c r="F7" s="36">
        <v>166</v>
      </c>
      <c r="G7" s="36">
        <v>197</v>
      </c>
      <c r="H7" s="36">
        <v>249</v>
      </c>
      <c r="I7" s="36">
        <v>302</v>
      </c>
      <c r="J7" s="36">
        <v>278</v>
      </c>
      <c r="K7" s="36">
        <v>208</v>
      </c>
      <c r="L7" s="36">
        <v>183</v>
      </c>
      <c r="M7" s="36">
        <v>190</v>
      </c>
      <c r="N7" s="37">
        <v>168</v>
      </c>
    </row>
    <row r="17" spans="16:16" x14ac:dyDescent="0.35">
      <c r="P17" s="19"/>
    </row>
  </sheetData>
  <printOptions gridLines="1" gridLinesSet="0"/>
  <pageMargins left="0.78740157499999996" right="0.78740157499999996" top="0.984251969" bottom="0.984251969" header="0.4921259845" footer="0.4921259845"/>
  <pageSetup paperSize="9" orientation="portrait" horizontalDpi="4294967292" verticalDpi="0" r:id="rId1"/>
  <headerFooter alignWithMargins="0">
    <oddHeader>&amp;F</oddHeader>
    <oddFooter>Seite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"/>
  <sheetViews>
    <sheetView zoomScale="85" zoomScaleNormal="85" workbookViewId="0"/>
  </sheetViews>
  <sheetFormatPr baseColWidth="10" defaultColWidth="11.36328125" defaultRowHeight="15.5" x14ac:dyDescent="0.35"/>
  <cols>
    <col min="1" max="1" width="20.36328125" style="3" customWidth="1"/>
    <col min="2" max="2" width="9.08984375" style="3" customWidth="1"/>
    <col min="3" max="3" width="3.7265625" style="3" customWidth="1"/>
    <col min="4" max="40" width="6.7265625" style="3" customWidth="1"/>
    <col min="41" max="16384" width="11.36328125" style="3"/>
  </cols>
  <sheetData>
    <row r="1" spans="1:16" ht="21" x14ac:dyDescent="0.5">
      <c r="A1" s="8" t="s">
        <v>22</v>
      </c>
      <c r="E1" s="39" t="s">
        <v>61</v>
      </c>
      <c r="F1" s="39"/>
      <c r="G1" s="45"/>
      <c r="P1" s="7" t="s">
        <v>102</v>
      </c>
    </row>
    <row r="3" spans="1:16" x14ac:dyDescent="0.35">
      <c r="A3" s="47" t="s">
        <v>23</v>
      </c>
      <c r="B3" s="47" t="s">
        <v>24</v>
      </c>
    </row>
    <row r="4" spans="1:16" x14ac:dyDescent="0.35">
      <c r="A4" s="48">
        <v>44207</v>
      </c>
      <c r="B4" s="49">
        <v>0.54166666666666663</v>
      </c>
    </row>
    <row r="5" spans="1:16" x14ac:dyDescent="0.35">
      <c r="A5" s="48">
        <v>44207</v>
      </c>
      <c r="B5" s="49">
        <v>0.70833333333333337</v>
      </c>
    </row>
    <row r="6" spans="1:16" x14ac:dyDescent="0.35">
      <c r="A6" s="48">
        <v>44209</v>
      </c>
      <c r="B6" s="49">
        <v>0.36458333333333331</v>
      </c>
    </row>
    <row r="7" spans="1:16" x14ac:dyDescent="0.35">
      <c r="A7" s="48">
        <v>44209</v>
      </c>
      <c r="B7" s="49">
        <v>0.40972222222222227</v>
      </c>
    </row>
    <row r="8" spans="1:16" x14ac:dyDescent="0.35">
      <c r="A8" s="48">
        <v>44209</v>
      </c>
      <c r="B8" s="49">
        <v>0.67708333333333337</v>
      </c>
    </row>
    <row r="9" spans="1:16" x14ac:dyDescent="0.35">
      <c r="A9" s="48">
        <v>44209</v>
      </c>
      <c r="B9" s="49">
        <v>0.63888888888888895</v>
      </c>
    </row>
    <row r="10" spans="1:16" x14ac:dyDescent="0.35">
      <c r="A10" s="48">
        <v>44210</v>
      </c>
      <c r="B10" s="49">
        <v>0.375</v>
      </c>
    </row>
    <row r="11" spans="1:16" x14ac:dyDescent="0.35">
      <c r="A11" s="48">
        <v>44210</v>
      </c>
      <c r="B11" s="49">
        <v>0.5625</v>
      </c>
    </row>
    <row r="12" spans="1:16" x14ac:dyDescent="0.35">
      <c r="A12" s="48">
        <v>44211</v>
      </c>
      <c r="B12" s="49">
        <v>0.35416666666666669</v>
      </c>
    </row>
    <row r="13" spans="1:16" x14ac:dyDescent="0.35">
      <c r="A13" s="48">
        <v>44211</v>
      </c>
      <c r="B13" s="49">
        <v>0.36458333333333331</v>
      </c>
    </row>
    <row r="14" spans="1:16" x14ac:dyDescent="0.35">
      <c r="A14" s="48">
        <v>44213</v>
      </c>
      <c r="B14" s="49">
        <v>0.63888888888888895</v>
      </c>
    </row>
    <row r="15" spans="1:16" x14ac:dyDescent="0.35">
      <c r="A15" s="48">
        <v>44214</v>
      </c>
      <c r="B15" s="49">
        <v>0.40625</v>
      </c>
    </row>
    <row r="16" spans="1:16" x14ac:dyDescent="0.35">
      <c r="A16" s="48">
        <v>44214</v>
      </c>
      <c r="B16" s="49">
        <v>0.60069444444444442</v>
      </c>
    </row>
    <row r="21" spans="1:2" x14ac:dyDescent="0.35">
      <c r="A21" s="3" t="s">
        <v>62</v>
      </c>
      <c r="B21" s="3" t="s">
        <v>63</v>
      </c>
    </row>
  </sheetData>
  <phoneticPr fontId="0" type="noConversion"/>
  <pageMargins left="0.98425196850393704" right="0.59055118110236227" top="0.78740157480314965" bottom="0.78740157480314965" header="0.51181102362204722" footer="0.31496062992125984"/>
  <pageSetup paperSize="9" orientation="landscape" horizontalDpi="4294967292" verticalDpi="0" r:id="rId1"/>
  <headerFooter alignWithMargins="0">
    <oddFooter>&amp;L&amp;D&amp;RSeite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8"/>
  <sheetViews>
    <sheetView workbookViewId="0"/>
  </sheetViews>
  <sheetFormatPr baseColWidth="10" defaultColWidth="11.36328125" defaultRowHeight="15.5" x14ac:dyDescent="0.35"/>
  <cols>
    <col min="1" max="1" width="14.36328125" style="7" customWidth="1"/>
    <col min="2" max="2" width="11.81640625" style="7" customWidth="1"/>
    <col min="3" max="3" width="9" style="7" customWidth="1"/>
    <col min="4" max="4" width="8.81640625" style="7" customWidth="1"/>
    <col min="5" max="50" width="6.6328125" style="7" customWidth="1"/>
    <col min="51" max="16384" width="11.36328125" style="7"/>
  </cols>
  <sheetData>
    <row r="1" spans="1:15" ht="18.5" x14ac:dyDescent="0.45">
      <c r="A1" s="6" t="s">
        <v>25</v>
      </c>
      <c r="E1" s="39" t="s">
        <v>61</v>
      </c>
      <c r="F1" s="39"/>
      <c r="G1" s="39"/>
      <c r="O1" s="7" t="s">
        <v>102</v>
      </c>
    </row>
    <row r="2" spans="1:15" x14ac:dyDescent="0.35">
      <c r="A2" s="50"/>
    </row>
    <row r="3" spans="1:15" x14ac:dyDescent="0.35">
      <c r="B3" s="115" t="s">
        <v>26</v>
      </c>
      <c r="C3" s="115"/>
      <c r="D3" s="11"/>
    </row>
    <row r="4" spans="1:15" x14ac:dyDescent="0.35">
      <c r="B4" s="11" t="s">
        <v>45</v>
      </c>
      <c r="C4" s="11" t="s">
        <v>15</v>
      </c>
      <c r="D4" s="11" t="s">
        <v>27</v>
      </c>
    </row>
    <row r="5" spans="1:15" x14ac:dyDescent="0.35">
      <c r="A5" s="3"/>
      <c r="B5" s="51">
        <v>0</v>
      </c>
      <c r="C5" s="51">
        <f>B5</f>
        <v>0</v>
      </c>
      <c r="D5" s="51">
        <v>200</v>
      </c>
    </row>
    <row r="6" spans="1:15" x14ac:dyDescent="0.35">
      <c r="A6" s="3"/>
      <c r="B6" s="51">
        <v>1300</v>
      </c>
      <c r="C6" s="51">
        <f>C5+B6</f>
        <v>1300</v>
      </c>
      <c r="D6" s="51">
        <v>570</v>
      </c>
    </row>
    <row r="7" spans="1:15" x14ac:dyDescent="0.35">
      <c r="A7" s="3"/>
      <c r="B7" s="51">
        <v>900</v>
      </c>
      <c r="C7" s="51">
        <f>C6+B7</f>
        <v>2200</v>
      </c>
      <c r="D7" s="51">
        <v>570</v>
      </c>
    </row>
    <row r="8" spans="1:15" x14ac:dyDescent="0.35">
      <c r="A8" s="3"/>
      <c r="B8" s="51">
        <v>4000</v>
      </c>
      <c r="C8" s="51">
        <f>C7+B8</f>
        <v>6200</v>
      </c>
      <c r="D8" s="51">
        <v>320</v>
      </c>
    </row>
  </sheetData>
  <mergeCells count="1">
    <mergeCell ref="B3:C3"/>
  </mergeCells>
  <phoneticPr fontId="0" type="noConversion"/>
  <pageMargins left="0.98425196850393704" right="0.59055118110236227" top="0.78740157480314965" bottom="0.78740157480314965" header="0.51181102362204722" footer="0.31496062992125984"/>
  <pageSetup paperSize="9" orientation="landscape" horizontalDpi="4294967292" verticalDpi="0" r:id="rId1"/>
  <headerFooter alignWithMargins="0">
    <oddFooter>&amp;L&amp;D&amp;RSeite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6"/>
  <sheetViews>
    <sheetView workbookViewId="0"/>
  </sheetViews>
  <sheetFormatPr baseColWidth="10" defaultColWidth="11.36328125" defaultRowHeight="15.5" x14ac:dyDescent="0.35"/>
  <cols>
    <col min="1" max="1" width="14" style="82" customWidth="1"/>
    <col min="2" max="2" width="11.08984375" style="82" customWidth="1"/>
    <col min="3" max="3" width="15.6328125" style="82" bestFit="1" customWidth="1"/>
    <col min="4" max="16384" width="11.36328125" style="3"/>
  </cols>
  <sheetData>
    <row r="1" spans="1:10" ht="21" x14ac:dyDescent="0.5">
      <c r="A1" s="83" t="s">
        <v>86</v>
      </c>
      <c r="B1" s="78"/>
      <c r="C1" s="78"/>
      <c r="E1" s="84" t="s">
        <v>111</v>
      </c>
      <c r="F1" s="84"/>
      <c r="G1" s="84"/>
      <c r="J1" s="7" t="s">
        <v>102</v>
      </c>
    </row>
    <row r="2" spans="1:10" x14ac:dyDescent="0.35">
      <c r="A2" s="77"/>
      <c r="B2" s="78"/>
      <c r="C2" s="78"/>
    </row>
    <row r="3" spans="1:10" x14ac:dyDescent="0.35">
      <c r="A3" s="116" t="s">
        <v>110</v>
      </c>
      <c r="B3" s="116"/>
      <c r="C3" s="116"/>
    </row>
    <row r="4" spans="1:10" x14ac:dyDescent="0.35">
      <c r="A4" s="60"/>
      <c r="B4" s="60"/>
      <c r="C4" s="60"/>
    </row>
    <row r="5" spans="1:10" x14ac:dyDescent="0.35">
      <c r="A5" s="79" t="s">
        <v>87</v>
      </c>
      <c r="B5" s="80" t="s">
        <v>88</v>
      </c>
      <c r="C5" s="79" t="s">
        <v>89</v>
      </c>
    </row>
    <row r="6" spans="1:10" x14ac:dyDescent="0.35">
      <c r="A6" s="15">
        <v>2006</v>
      </c>
      <c r="B6" s="60" t="s">
        <v>90</v>
      </c>
      <c r="C6" s="81">
        <v>1245000</v>
      </c>
    </row>
    <row r="7" spans="1:10" x14ac:dyDescent="0.35">
      <c r="A7" s="15">
        <v>2007</v>
      </c>
      <c r="B7" s="60" t="s">
        <v>90</v>
      </c>
      <c r="C7" s="81">
        <v>1590000</v>
      </c>
    </row>
    <row r="8" spans="1:10" x14ac:dyDescent="0.35">
      <c r="A8" s="15">
        <v>2008</v>
      </c>
      <c r="B8" s="60" t="s">
        <v>90</v>
      </c>
      <c r="C8" s="81">
        <v>1735000</v>
      </c>
    </row>
    <row r="9" spans="1:10" x14ac:dyDescent="0.35">
      <c r="A9" s="15">
        <v>2009</v>
      </c>
      <c r="B9" s="60" t="s">
        <v>90</v>
      </c>
      <c r="C9" s="81">
        <v>1989000</v>
      </c>
    </row>
    <row r="10" spans="1:10" x14ac:dyDescent="0.35">
      <c r="A10" s="15">
        <v>2010</v>
      </c>
      <c r="B10" s="60" t="s">
        <v>90</v>
      </c>
      <c r="C10" s="81">
        <v>2332000</v>
      </c>
    </row>
    <row r="11" spans="1:10" x14ac:dyDescent="0.35">
      <c r="A11" s="15">
        <v>2011</v>
      </c>
      <c r="B11" s="60" t="s">
        <v>90</v>
      </c>
      <c r="C11" s="81">
        <v>2631000</v>
      </c>
    </row>
    <row r="12" spans="1:10" x14ac:dyDescent="0.35">
      <c r="A12" s="15">
        <v>2012</v>
      </c>
      <c r="B12" s="60" t="s">
        <v>90</v>
      </c>
      <c r="C12" s="81">
        <v>2778000</v>
      </c>
    </row>
    <row r="13" spans="1:10" x14ac:dyDescent="0.35">
      <c r="A13" s="15">
        <v>2013</v>
      </c>
      <c r="B13" s="60" t="s">
        <v>91</v>
      </c>
      <c r="C13" s="81"/>
    </row>
    <row r="14" spans="1:10" x14ac:dyDescent="0.35">
      <c r="A14" s="15">
        <v>2014</v>
      </c>
      <c r="B14" s="60" t="s">
        <v>91</v>
      </c>
      <c r="C14" s="81"/>
    </row>
    <row r="15" spans="1:10" x14ac:dyDescent="0.35">
      <c r="A15" s="15">
        <v>2015</v>
      </c>
      <c r="B15" s="60" t="s">
        <v>91</v>
      </c>
      <c r="C15" s="81"/>
    </row>
    <row r="16" spans="1:10" x14ac:dyDescent="0.35">
      <c r="A16" s="15">
        <v>2016</v>
      </c>
      <c r="B16" s="60" t="s">
        <v>91</v>
      </c>
      <c r="C16" s="81"/>
    </row>
  </sheetData>
  <mergeCells count="1">
    <mergeCell ref="A3:C3"/>
  </mergeCells>
  <phoneticPr fontId="0" type="noConversion"/>
  <printOptions gridLines="1" gridLinesSet="0"/>
  <pageMargins left="0.78740157499999996" right="0.78740157499999996" top="0.984251969" bottom="0.984251969" header="0.51181102300000003" footer="0.51181102300000003"/>
  <pageSetup paperSize="9" orientation="portrait" horizontalDpi="0" verticalDpi="0" r:id="rId1"/>
  <headerFooter alignWithMargins="0">
    <oddHeader>&amp;A</oddHeader>
    <oddFooter>Seite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"/>
  <sheetViews>
    <sheetView workbookViewId="0"/>
  </sheetViews>
  <sheetFormatPr baseColWidth="10" defaultColWidth="11.36328125" defaultRowHeight="15.5" x14ac:dyDescent="0.35"/>
  <cols>
    <col min="1" max="1" width="27.6328125" style="2" bestFit="1" customWidth="1"/>
    <col min="2" max="3" width="9.81640625" style="3" bestFit="1" customWidth="1"/>
    <col min="4" max="4" width="10.08984375" style="3" bestFit="1" customWidth="1"/>
    <col min="5" max="16384" width="11.36328125" style="3"/>
  </cols>
  <sheetData>
    <row r="1" spans="1:8" x14ac:dyDescent="0.35">
      <c r="B1" s="39" t="s">
        <v>100</v>
      </c>
      <c r="C1" s="39"/>
      <c r="H1" s="7" t="s">
        <v>102</v>
      </c>
    </row>
    <row r="3" spans="1:8" x14ac:dyDescent="0.35">
      <c r="A3" s="4" t="s">
        <v>92</v>
      </c>
      <c r="B3" s="73" t="s">
        <v>95</v>
      </c>
      <c r="C3" s="73" t="s">
        <v>94</v>
      </c>
      <c r="D3" s="73" t="s">
        <v>93</v>
      </c>
    </row>
    <row r="4" spans="1:8" x14ac:dyDescent="0.35">
      <c r="A4" s="2" t="s">
        <v>96</v>
      </c>
      <c r="B4" s="5">
        <v>26.2</v>
      </c>
      <c r="C4" s="5">
        <v>19.3</v>
      </c>
      <c r="D4" s="5">
        <v>21</v>
      </c>
    </row>
    <row r="5" spans="1:8" x14ac:dyDescent="0.35">
      <c r="A5" s="2" t="s">
        <v>97</v>
      </c>
      <c r="B5" s="5">
        <v>38.5</v>
      </c>
      <c r="C5" s="5">
        <v>31.25</v>
      </c>
      <c r="D5" s="5">
        <v>32.375</v>
      </c>
    </row>
    <row r="6" spans="1:8" x14ac:dyDescent="0.35">
      <c r="A6" s="2" t="s">
        <v>98</v>
      </c>
      <c r="B6" s="5">
        <v>32.299999999999997</v>
      </c>
      <c r="C6" s="5">
        <v>19.8</v>
      </c>
      <c r="D6" s="5">
        <v>27.2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21"/>
  <sheetViews>
    <sheetView workbookViewId="0"/>
  </sheetViews>
  <sheetFormatPr baseColWidth="10" defaultColWidth="11.36328125" defaultRowHeight="15.5" x14ac:dyDescent="0.35"/>
  <cols>
    <col min="1" max="1" width="10.26953125" style="3" customWidth="1"/>
    <col min="2" max="3" width="11.36328125" style="3"/>
    <col min="4" max="4" width="13.7265625" style="3" bestFit="1" customWidth="1"/>
    <col min="5" max="16384" width="11.36328125" style="3"/>
  </cols>
  <sheetData>
    <row r="1" spans="1:11" ht="21" x14ac:dyDescent="0.5">
      <c r="A1" s="70" t="s">
        <v>76</v>
      </c>
      <c r="B1" s="60"/>
      <c r="C1" s="60"/>
      <c r="D1" s="60"/>
      <c r="K1" s="7" t="s">
        <v>102</v>
      </c>
    </row>
    <row r="2" spans="1:11" x14ac:dyDescent="0.35">
      <c r="A2" s="60"/>
      <c r="B2" s="60"/>
      <c r="C2" s="60"/>
      <c r="D2" s="39" t="s">
        <v>99</v>
      </c>
      <c r="E2" s="39"/>
      <c r="F2" s="46" t="s">
        <v>101</v>
      </c>
      <c r="G2" s="39"/>
      <c r="H2" s="71" t="s">
        <v>105</v>
      </c>
    </row>
    <row r="3" spans="1:11" x14ac:dyDescent="0.35">
      <c r="A3" s="60"/>
      <c r="B3" s="60"/>
      <c r="C3" s="60"/>
      <c r="D3" s="60"/>
    </row>
    <row r="4" spans="1:11" x14ac:dyDescent="0.35">
      <c r="A4" s="61" t="s">
        <v>77</v>
      </c>
      <c r="B4" s="62" t="s">
        <v>75</v>
      </c>
      <c r="C4" s="62" t="s">
        <v>78</v>
      </c>
      <c r="D4" s="62" t="s">
        <v>21</v>
      </c>
    </row>
    <row r="5" spans="1:11" x14ac:dyDescent="0.35">
      <c r="A5" s="63" t="s">
        <v>79</v>
      </c>
      <c r="B5" s="64">
        <v>0.1</v>
      </c>
      <c r="C5" s="64">
        <v>0.2</v>
      </c>
      <c r="D5" s="65">
        <v>10000</v>
      </c>
    </row>
    <row r="6" spans="1:11" x14ac:dyDescent="0.35">
      <c r="A6" s="63" t="s">
        <v>80</v>
      </c>
      <c r="B6" s="64">
        <v>0.15</v>
      </c>
      <c r="C6" s="64">
        <v>0.15</v>
      </c>
      <c r="D6" s="65">
        <v>20000</v>
      </c>
    </row>
    <row r="7" spans="1:11" x14ac:dyDescent="0.35">
      <c r="A7" s="63" t="s">
        <v>81</v>
      </c>
      <c r="B7" s="64">
        <v>0.05</v>
      </c>
      <c r="C7" s="64">
        <v>-0.05</v>
      </c>
      <c r="D7" s="65">
        <v>50000</v>
      </c>
    </row>
    <row r="8" spans="1:11" x14ac:dyDescent="0.35">
      <c r="A8" s="63" t="s">
        <v>82</v>
      </c>
      <c r="B8" s="64">
        <v>0.2</v>
      </c>
      <c r="C8" s="64">
        <v>0.18</v>
      </c>
      <c r="D8" s="65">
        <v>5000</v>
      </c>
    </row>
    <row r="9" spans="1:11" x14ac:dyDescent="0.35">
      <c r="A9" s="63" t="s">
        <v>83</v>
      </c>
      <c r="B9" s="64">
        <v>0.45</v>
      </c>
      <c r="C9" s="64">
        <v>0.25</v>
      </c>
      <c r="D9" s="65">
        <v>6000</v>
      </c>
    </row>
    <row r="10" spans="1:11" x14ac:dyDescent="0.35">
      <c r="A10" s="63" t="s">
        <v>84</v>
      </c>
      <c r="B10" s="64">
        <v>0.4</v>
      </c>
      <c r="C10" s="64">
        <v>0</v>
      </c>
      <c r="D10" s="65">
        <v>80000</v>
      </c>
    </row>
    <row r="11" spans="1:11" x14ac:dyDescent="0.35">
      <c r="A11" s="66" t="s">
        <v>85</v>
      </c>
      <c r="B11" s="67">
        <v>0.25</v>
      </c>
      <c r="C11" s="67">
        <v>0.03</v>
      </c>
      <c r="D11" s="68">
        <v>45000</v>
      </c>
    </row>
    <row r="14" spans="1:11" x14ac:dyDescent="0.35">
      <c r="B14" s="7"/>
    </row>
    <row r="15" spans="1:11" x14ac:dyDescent="0.35">
      <c r="B15" s="69"/>
    </row>
    <row r="16" spans="1:11" x14ac:dyDescent="0.35">
      <c r="B16" s="69"/>
    </row>
    <row r="17" spans="2:2" x14ac:dyDescent="0.35">
      <c r="B17" s="69"/>
    </row>
    <row r="18" spans="2:2" x14ac:dyDescent="0.35">
      <c r="B18" s="69"/>
    </row>
    <row r="19" spans="2:2" x14ac:dyDescent="0.35">
      <c r="B19" s="69"/>
    </row>
    <row r="20" spans="2:2" x14ac:dyDescent="0.35">
      <c r="B20" s="69"/>
    </row>
    <row r="21" spans="2:2" x14ac:dyDescent="0.35">
      <c r="B21" s="69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17"/>
  <sheetViews>
    <sheetView workbookViewId="0"/>
  </sheetViews>
  <sheetFormatPr baseColWidth="10" defaultColWidth="10.6328125" defaultRowHeight="15.5" x14ac:dyDescent="0.35"/>
  <cols>
    <col min="1" max="16384" width="10.6328125" style="3"/>
  </cols>
  <sheetData>
    <row r="1" spans="1:13" x14ac:dyDescent="0.35">
      <c r="E1" s="39" t="s">
        <v>138</v>
      </c>
      <c r="M1" s="7" t="s">
        <v>102</v>
      </c>
    </row>
    <row r="2" spans="1:13" x14ac:dyDescent="0.35">
      <c r="A2" s="111" t="s">
        <v>135</v>
      </c>
      <c r="B2" s="111" t="s">
        <v>136</v>
      </c>
      <c r="C2" s="111" t="s">
        <v>137</v>
      </c>
    </row>
    <row r="3" spans="1:13" x14ac:dyDescent="0.35">
      <c r="A3" s="110" t="s">
        <v>127</v>
      </c>
      <c r="B3" s="110" t="s">
        <v>128</v>
      </c>
      <c r="C3" s="110">
        <v>162</v>
      </c>
    </row>
    <row r="4" spans="1:13" x14ac:dyDescent="0.35">
      <c r="A4" s="110" t="s">
        <v>127</v>
      </c>
      <c r="B4" s="110" t="s">
        <v>129</v>
      </c>
      <c r="C4" s="110">
        <v>223</v>
      </c>
    </row>
    <row r="5" spans="1:13" x14ac:dyDescent="0.35">
      <c r="A5" s="110" t="s">
        <v>127</v>
      </c>
      <c r="B5" s="110" t="s">
        <v>130</v>
      </c>
      <c r="C5" s="110">
        <v>311</v>
      </c>
    </row>
    <row r="6" spans="1:13" x14ac:dyDescent="0.35">
      <c r="A6" s="110" t="s">
        <v>127</v>
      </c>
      <c r="B6" s="110" t="s">
        <v>131</v>
      </c>
      <c r="C6" s="110">
        <v>565</v>
      </c>
    </row>
    <row r="7" spans="1:13" x14ac:dyDescent="0.35">
      <c r="A7" s="110" t="s">
        <v>132</v>
      </c>
      <c r="B7" s="110" t="s">
        <v>128</v>
      </c>
      <c r="C7" s="110">
        <v>122</v>
      </c>
    </row>
    <row r="8" spans="1:13" x14ac:dyDescent="0.35">
      <c r="A8" s="110" t="s">
        <v>132</v>
      </c>
      <c r="B8" s="110" t="s">
        <v>129</v>
      </c>
      <c r="C8" s="110">
        <v>101</v>
      </c>
    </row>
    <row r="9" spans="1:13" x14ac:dyDescent="0.35">
      <c r="A9" s="110" t="s">
        <v>132</v>
      </c>
      <c r="B9" s="110" t="s">
        <v>130</v>
      </c>
      <c r="C9" s="110">
        <v>300</v>
      </c>
    </row>
    <row r="10" spans="1:13" x14ac:dyDescent="0.35">
      <c r="A10" s="110" t="s">
        <v>132</v>
      </c>
      <c r="B10" s="110" t="s">
        <v>131</v>
      </c>
      <c r="C10" s="110">
        <v>565</v>
      </c>
    </row>
    <row r="11" spans="1:13" x14ac:dyDescent="0.35">
      <c r="A11" s="110" t="s">
        <v>133</v>
      </c>
      <c r="B11" s="110" t="s">
        <v>129</v>
      </c>
      <c r="C11" s="110">
        <v>223</v>
      </c>
    </row>
    <row r="12" spans="1:13" x14ac:dyDescent="0.35">
      <c r="A12" s="110" t="s">
        <v>133</v>
      </c>
      <c r="B12" s="110" t="s">
        <v>130</v>
      </c>
      <c r="C12" s="110">
        <v>789</v>
      </c>
    </row>
    <row r="13" spans="1:13" x14ac:dyDescent="0.35">
      <c r="A13" s="110" t="s">
        <v>133</v>
      </c>
      <c r="B13" s="110" t="s">
        <v>131</v>
      </c>
      <c r="C13" s="110">
        <v>465</v>
      </c>
    </row>
    <row r="14" spans="1:13" x14ac:dyDescent="0.35">
      <c r="A14" s="110" t="s">
        <v>134</v>
      </c>
      <c r="B14" s="110" t="s">
        <v>129</v>
      </c>
      <c r="C14" s="110">
        <v>223</v>
      </c>
    </row>
    <row r="15" spans="1:13" x14ac:dyDescent="0.35">
      <c r="A15" s="110" t="s">
        <v>134</v>
      </c>
      <c r="B15" s="110" t="s">
        <v>130</v>
      </c>
      <c r="C15" s="110">
        <v>322</v>
      </c>
    </row>
    <row r="16" spans="1:13" x14ac:dyDescent="0.35">
      <c r="A16" s="110" t="s">
        <v>134</v>
      </c>
      <c r="B16" s="110" t="s">
        <v>131</v>
      </c>
      <c r="C16" s="110">
        <v>693</v>
      </c>
    </row>
    <row r="17" spans="1:3" x14ac:dyDescent="0.35">
      <c r="A17" s="110" t="s">
        <v>134</v>
      </c>
      <c r="B17" s="110" t="s">
        <v>128</v>
      </c>
      <c r="C17" s="110">
        <v>512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17"/>
  <sheetViews>
    <sheetView workbookViewId="0"/>
  </sheetViews>
  <sheetFormatPr baseColWidth="10" defaultColWidth="10.6328125" defaultRowHeight="15.5" x14ac:dyDescent="0.35"/>
  <cols>
    <col min="1" max="16384" width="10.6328125" style="3"/>
  </cols>
  <sheetData>
    <row r="1" spans="1:13" x14ac:dyDescent="0.35">
      <c r="E1" s="39" t="s">
        <v>139</v>
      </c>
      <c r="M1" s="7" t="s">
        <v>102</v>
      </c>
    </row>
    <row r="2" spans="1:13" x14ac:dyDescent="0.35">
      <c r="A2" s="111" t="s">
        <v>135</v>
      </c>
      <c r="B2" s="111" t="s">
        <v>136</v>
      </c>
      <c r="C2" s="111" t="s">
        <v>137</v>
      </c>
    </row>
    <row r="3" spans="1:13" x14ac:dyDescent="0.35">
      <c r="A3" s="110" t="s">
        <v>127</v>
      </c>
      <c r="B3" s="110" t="s">
        <v>128</v>
      </c>
      <c r="C3" s="110">
        <v>162</v>
      </c>
    </row>
    <row r="4" spans="1:13" x14ac:dyDescent="0.35">
      <c r="A4" s="110" t="s">
        <v>127</v>
      </c>
      <c r="B4" s="110" t="s">
        <v>129</v>
      </c>
      <c r="C4" s="110">
        <v>223</v>
      </c>
    </row>
    <row r="5" spans="1:13" x14ac:dyDescent="0.35">
      <c r="A5" s="110" t="s">
        <v>127</v>
      </c>
      <c r="B5" s="110" t="s">
        <v>130</v>
      </c>
      <c r="C5" s="110">
        <v>311</v>
      </c>
    </row>
    <row r="6" spans="1:13" x14ac:dyDescent="0.35">
      <c r="A6" s="110" t="s">
        <v>127</v>
      </c>
      <c r="B6" s="110" t="s">
        <v>131</v>
      </c>
      <c r="C6" s="110">
        <v>565</v>
      </c>
    </row>
    <row r="7" spans="1:13" x14ac:dyDescent="0.35">
      <c r="A7" s="110" t="s">
        <v>132</v>
      </c>
      <c r="B7" s="110" t="s">
        <v>128</v>
      </c>
      <c r="C7" s="110">
        <v>122</v>
      </c>
    </row>
    <row r="8" spans="1:13" x14ac:dyDescent="0.35">
      <c r="A8" s="110" t="s">
        <v>132</v>
      </c>
      <c r="B8" s="110" t="s">
        <v>129</v>
      </c>
      <c r="C8" s="110">
        <v>101</v>
      </c>
    </row>
    <row r="9" spans="1:13" x14ac:dyDescent="0.35">
      <c r="A9" s="110" t="s">
        <v>132</v>
      </c>
      <c r="B9" s="110" t="s">
        <v>130</v>
      </c>
      <c r="C9" s="110">
        <v>300</v>
      </c>
    </row>
    <row r="10" spans="1:13" x14ac:dyDescent="0.35">
      <c r="A10" s="110" t="s">
        <v>132</v>
      </c>
      <c r="B10" s="110" t="s">
        <v>131</v>
      </c>
      <c r="C10" s="110">
        <v>565</v>
      </c>
    </row>
    <row r="11" spans="1:13" x14ac:dyDescent="0.35">
      <c r="A11" s="110" t="s">
        <v>133</v>
      </c>
      <c r="B11" s="110" t="s">
        <v>129</v>
      </c>
      <c r="C11" s="110">
        <v>223</v>
      </c>
    </row>
    <row r="12" spans="1:13" x14ac:dyDescent="0.35">
      <c r="A12" s="110" t="s">
        <v>133</v>
      </c>
      <c r="B12" s="110" t="s">
        <v>130</v>
      </c>
      <c r="C12" s="110">
        <v>789</v>
      </c>
    </row>
    <row r="13" spans="1:13" x14ac:dyDescent="0.35">
      <c r="A13" s="110" t="s">
        <v>133</v>
      </c>
      <c r="B13" s="110" t="s">
        <v>131</v>
      </c>
      <c r="C13" s="110">
        <v>465</v>
      </c>
    </row>
    <row r="14" spans="1:13" x14ac:dyDescent="0.35">
      <c r="A14" s="110" t="s">
        <v>134</v>
      </c>
      <c r="B14" s="110" t="s">
        <v>129</v>
      </c>
      <c r="C14" s="110">
        <v>223</v>
      </c>
    </row>
    <row r="15" spans="1:13" x14ac:dyDescent="0.35">
      <c r="A15" s="110" t="s">
        <v>134</v>
      </c>
      <c r="B15" s="110" t="s">
        <v>130</v>
      </c>
      <c r="C15" s="110">
        <v>322</v>
      </c>
    </row>
    <row r="16" spans="1:13" x14ac:dyDescent="0.35">
      <c r="A16" s="110" t="s">
        <v>134</v>
      </c>
      <c r="B16" s="110" t="s">
        <v>131</v>
      </c>
      <c r="C16" s="110">
        <v>693</v>
      </c>
    </row>
    <row r="17" spans="1:3" x14ac:dyDescent="0.35">
      <c r="A17" s="110" t="s">
        <v>134</v>
      </c>
      <c r="B17" s="110" t="s">
        <v>128</v>
      </c>
      <c r="C17" s="110">
        <v>512</v>
      </c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17"/>
  <sheetViews>
    <sheetView workbookViewId="0"/>
  </sheetViews>
  <sheetFormatPr baseColWidth="10" defaultColWidth="10.6328125" defaultRowHeight="15.5" x14ac:dyDescent="0.35"/>
  <cols>
    <col min="1" max="3" width="10.6328125" style="3"/>
    <col min="4" max="4" width="11.6328125" style="3" bestFit="1" customWidth="1"/>
    <col min="5" max="16384" width="10.6328125" style="3"/>
  </cols>
  <sheetData>
    <row r="1" spans="1:12" x14ac:dyDescent="0.35">
      <c r="D1" s="39" t="s">
        <v>156</v>
      </c>
      <c r="L1" s="7" t="s">
        <v>102</v>
      </c>
    </row>
    <row r="2" spans="1:12" x14ac:dyDescent="0.35">
      <c r="A2" s="111" t="s">
        <v>140</v>
      </c>
      <c r="B2" s="111" t="s">
        <v>137</v>
      </c>
    </row>
    <row r="3" spans="1:12" x14ac:dyDescent="0.35">
      <c r="A3" s="110" t="s">
        <v>141</v>
      </c>
      <c r="B3" s="110">
        <v>74</v>
      </c>
    </row>
    <row r="4" spans="1:12" x14ac:dyDescent="0.35">
      <c r="A4" s="110" t="s">
        <v>142</v>
      </c>
      <c r="B4" s="110">
        <v>65</v>
      </c>
    </row>
    <row r="5" spans="1:12" x14ac:dyDescent="0.35">
      <c r="A5" s="110" t="s">
        <v>143</v>
      </c>
      <c r="B5" s="110">
        <v>19</v>
      </c>
    </row>
    <row r="6" spans="1:12" x14ac:dyDescent="0.35">
      <c r="A6" s="110" t="s">
        <v>144</v>
      </c>
      <c r="B6" s="110">
        <v>64</v>
      </c>
    </row>
    <row r="7" spans="1:12" x14ac:dyDescent="0.35">
      <c r="A7" s="110" t="s">
        <v>145</v>
      </c>
      <c r="B7" s="110">
        <v>58</v>
      </c>
    </row>
    <row r="8" spans="1:12" x14ac:dyDescent="0.35">
      <c r="A8" s="110" t="s">
        <v>146</v>
      </c>
      <c r="B8" s="110">
        <v>40</v>
      </c>
    </row>
    <row r="9" spans="1:12" x14ac:dyDescent="0.35">
      <c r="A9" s="110" t="s">
        <v>147</v>
      </c>
      <c r="B9" s="110">
        <v>93</v>
      </c>
    </row>
    <row r="10" spans="1:12" x14ac:dyDescent="0.35">
      <c r="A10" s="110" t="s">
        <v>148</v>
      </c>
      <c r="B10" s="110">
        <v>89</v>
      </c>
    </row>
    <row r="11" spans="1:12" x14ac:dyDescent="0.35">
      <c r="A11" s="110" t="s">
        <v>149</v>
      </c>
      <c r="B11" s="110">
        <v>73</v>
      </c>
    </row>
    <row r="12" spans="1:12" x14ac:dyDescent="0.35">
      <c r="A12" s="110" t="s">
        <v>150</v>
      </c>
      <c r="B12" s="110">
        <v>5</v>
      </c>
    </row>
    <row r="13" spans="1:12" x14ac:dyDescent="0.35">
      <c r="A13" s="110" t="s">
        <v>151</v>
      </c>
      <c r="B13" s="110">
        <v>21</v>
      </c>
    </row>
    <row r="14" spans="1:12" x14ac:dyDescent="0.35">
      <c r="A14" s="110" t="s">
        <v>152</v>
      </c>
      <c r="B14" s="110">
        <v>53</v>
      </c>
    </row>
    <row r="15" spans="1:12" x14ac:dyDescent="0.35">
      <c r="A15" s="110" t="s">
        <v>153</v>
      </c>
      <c r="B15" s="110">
        <v>45</v>
      </c>
    </row>
    <row r="16" spans="1:12" x14ac:dyDescent="0.35">
      <c r="A16" s="110" t="s">
        <v>154</v>
      </c>
      <c r="B16" s="110">
        <v>43</v>
      </c>
    </row>
    <row r="17" spans="1:2" x14ac:dyDescent="0.35">
      <c r="A17" s="110" t="s">
        <v>155</v>
      </c>
      <c r="B17" s="110">
        <v>15</v>
      </c>
    </row>
  </sheetData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20"/>
  <sheetViews>
    <sheetView workbookViewId="0"/>
  </sheetViews>
  <sheetFormatPr baseColWidth="10" defaultColWidth="10.6328125" defaultRowHeight="15.5" x14ac:dyDescent="0.35"/>
  <cols>
    <col min="1" max="1" width="17.6328125" style="3" bestFit="1" customWidth="1"/>
    <col min="2" max="2" width="12.81640625" style="3" bestFit="1" customWidth="1"/>
    <col min="3" max="3" width="10.6328125" style="3"/>
    <col min="4" max="4" width="11.6328125" style="3" customWidth="1"/>
    <col min="5" max="16384" width="10.6328125" style="3"/>
  </cols>
  <sheetData>
    <row r="1" spans="1:12" x14ac:dyDescent="0.35">
      <c r="D1" s="39" t="s">
        <v>161</v>
      </c>
      <c r="L1" s="7" t="s">
        <v>102</v>
      </c>
    </row>
    <row r="3" spans="1:12" x14ac:dyDescent="0.35">
      <c r="A3" s="110" t="s">
        <v>21</v>
      </c>
      <c r="B3" s="112">
        <v>1542312</v>
      </c>
    </row>
    <row r="4" spans="1:12" x14ac:dyDescent="0.35">
      <c r="A4" s="110" t="s">
        <v>157</v>
      </c>
      <c r="B4" s="112">
        <v>-483465</v>
      </c>
    </row>
    <row r="5" spans="1:12" x14ac:dyDescent="0.35">
      <c r="A5" s="110" t="s">
        <v>158</v>
      </c>
      <c r="B5" s="112">
        <f>SUM(B3:B4)</f>
        <v>1058847</v>
      </c>
    </row>
    <row r="6" spans="1:12" x14ac:dyDescent="0.35">
      <c r="A6" s="110" t="s">
        <v>159</v>
      </c>
      <c r="B6" s="112">
        <v>-295863</v>
      </c>
    </row>
    <row r="7" spans="1:12" x14ac:dyDescent="0.35">
      <c r="A7" s="110" t="s">
        <v>160</v>
      </c>
      <c r="B7" s="112">
        <f>SUM(B5:B6)</f>
        <v>762984</v>
      </c>
    </row>
    <row r="20" spans="12:13" x14ac:dyDescent="0.35">
      <c r="L20" s="92" t="s">
        <v>118</v>
      </c>
      <c r="M20" s="93" t="s">
        <v>162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"/>
  <sheetViews>
    <sheetView workbookViewId="0"/>
  </sheetViews>
  <sheetFormatPr baseColWidth="10" defaultColWidth="11.36328125" defaultRowHeight="15.5" x14ac:dyDescent="0.35"/>
  <cols>
    <col min="1" max="1" width="11.36328125" style="3"/>
    <col min="2" max="2" width="11.26953125" style="3" customWidth="1"/>
    <col min="3" max="3" width="12.08984375" style="3" bestFit="1" customWidth="1"/>
    <col min="4" max="4" width="11.26953125" style="3" customWidth="1"/>
    <col min="5" max="6" width="11.36328125" style="3"/>
    <col min="7" max="7" width="29.26953125" style="3" customWidth="1"/>
    <col min="8" max="16384" width="11.36328125" style="3"/>
  </cols>
  <sheetData>
    <row r="1" spans="1:9" ht="32.5" x14ac:dyDescent="0.5">
      <c r="A1" s="8" t="s">
        <v>11</v>
      </c>
      <c r="G1" s="9" t="s">
        <v>47</v>
      </c>
      <c r="I1" s="7" t="s">
        <v>104</v>
      </c>
    </row>
    <row r="3" spans="1:9" x14ac:dyDescent="0.35">
      <c r="A3" s="10"/>
      <c r="B3" s="11" t="s">
        <v>12</v>
      </c>
      <c r="C3" s="11" t="s">
        <v>13</v>
      </c>
      <c r="D3" s="11" t="s">
        <v>14</v>
      </c>
      <c r="E3" s="85" t="s">
        <v>15</v>
      </c>
      <c r="G3" s="9" t="s">
        <v>112</v>
      </c>
    </row>
    <row r="4" spans="1:9" x14ac:dyDescent="0.35">
      <c r="A4" s="12" t="s">
        <v>16</v>
      </c>
      <c r="B4" s="13">
        <v>234</v>
      </c>
      <c r="C4" s="13">
        <v>123</v>
      </c>
      <c r="D4" s="13">
        <v>98</v>
      </c>
      <c r="E4" s="86">
        <f>SUM(B4:D4)</f>
        <v>455</v>
      </c>
    </row>
    <row r="5" spans="1:9" x14ac:dyDescent="0.35">
      <c r="A5" s="14" t="s">
        <v>17</v>
      </c>
      <c r="B5" s="15">
        <v>934</v>
      </c>
      <c r="C5" s="15">
        <v>288</v>
      </c>
      <c r="D5" s="15">
        <v>467</v>
      </c>
      <c r="E5" s="87">
        <f>SUM(B5:D5)</f>
        <v>1689</v>
      </c>
    </row>
    <row r="6" spans="1:9" x14ac:dyDescent="0.35">
      <c r="A6" s="14" t="s">
        <v>18</v>
      </c>
      <c r="B6" s="15">
        <v>367</v>
      </c>
      <c r="C6" s="15">
        <v>103</v>
      </c>
      <c r="D6" s="15">
        <v>420</v>
      </c>
      <c r="E6" s="87">
        <f>SUM(B6:D6)</f>
        <v>890</v>
      </c>
    </row>
    <row r="7" spans="1:9" x14ac:dyDescent="0.35">
      <c r="A7" s="14" t="s">
        <v>19</v>
      </c>
      <c r="B7" s="15">
        <v>105</v>
      </c>
      <c r="C7" s="15">
        <v>89</v>
      </c>
      <c r="D7" s="15">
        <v>173</v>
      </c>
      <c r="E7" s="87">
        <f>SUM(B7:D7)</f>
        <v>367</v>
      </c>
    </row>
    <row r="8" spans="1:9" x14ac:dyDescent="0.35">
      <c r="A8" s="16" t="s">
        <v>20</v>
      </c>
      <c r="B8" s="17">
        <v>420</v>
      </c>
      <c r="C8" s="17">
        <v>183</v>
      </c>
      <c r="D8" s="17">
        <v>361</v>
      </c>
      <c r="E8" s="88">
        <f>SUM(B8:D8)</f>
        <v>964</v>
      </c>
    </row>
    <row r="14" spans="1:9" x14ac:dyDescent="0.35">
      <c r="A14" s="120" t="s">
        <v>178</v>
      </c>
      <c r="B14" s="119" t="s">
        <v>188</v>
      </c>
    </row>
  </sheetData>
  <phoneticPr fontId="0" type="noConversion"/>
  <pageMargins left="0.98425196850393704" right="0.59055118110236227" top="0.78740157480314965" bottom="0.78740157480314965" header="0.51181102362204722" footer="0.31496062992125984"/>
  <pageSetup paperSize="9" orientation="landscape" horizontalDpi="4294967292" verticalDpi="0" r:id="rId1"/>
  <headerFooter alignWithMargins="0">
    <oddFooter>&amp;L&amp;D&amp;RSeite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20"/>
  <sheetViews>
    <sheetView workbookViewId="0"/>
  </sheetViews>
  <sheetFormatPr baseColWidth="10" defaultColWidth="10.6328125" defaultRowHeight="15.5" x14ac:dyDescent="0.35"/>
  <cols>
    <col min="1" max="1" width="17.6328125" style="3" customWidth="1"/>
    <col min="2" max="2" width="12.81640625" style="3" customWidth="1"/>
    <col min="3" max="3" width="10.6328125" style="3"/>
    <col min="4" max="4" width="11.6328125" style="3" customWidth="1"/>
    <col min="5" max="16384" width="10.6328125" style="3"/>
  </cols>
  <sheetData>
    <row r="1" spans="1:12" x14ac:dyDescent="0.35">
      <c r="D1" s="39" t="s">
        <v>173</v>
      </c>
      <c r="L1" s="7" t="s">
        <v>102</v>
      </c>
    </row>
    <row r="2" spans="1:12" x14ac:dyDescent="0.35">
      <c r="A2" s="109" t="s">
        <v>175</v>
      </c>
      <c r="B2" s="113" t="s">
        <v>174</v>
      </c>
    </row>
    <row r="3" spans="1:12" x14ac:dyDescent="0.35">
      <c r="A3" s="110" t="s">
        <v>172</v>
      </c>
      <c r="B3" s="114">
        <v>102</v>
      </c>
    </row>
    <row r="4" spans="1:12" x14ac:dyDescent="0.35">
      <c r="A4" s="110" t="s">
        <v>171</v>
      </c>
      <c r="B4" s="114">
        <v>152</v>
      </c>
    </row>
    <row r="5" spans="1:12" x14ac:dyDescent="0.35">
      <c r="A5" s="110" t="s">
        <v>170</v>
      </c>
      <c r="B5" s="114">
        <v>543</v>
      </c>
    </row>
    <row r="6" spans="1:12" x14ac:dyDescent="0.35">
      <c r="A6" s="110" t="s">
        <v>169</v>
      </c>
      <c r="B6" s="114">
        <v>765</v>
      </c>
    </row>
    <row r="7" spans="1:12" x14ac:dyDescent="0.35">
      <c r="A7" s="110" t="s">
        <v>168</v>
      </c>
      <c r="B7" s="114">
        <v>786</v>
      </c>
    </row>
    <row r="8" spans="1:12" x14ac:dyDescent="0.35">
      <c r="A8" s="110" t="s">
        <v>167</v>
      </c>
      <c r="B8" s="114">
        <v>918</v>
      </c>
    </row>
    <row r="9" spans="1:12" x14ac:dyDescent="0.35">
      <c r="A9" s="110" t="s">
        <v>166</v>
      </c>
      <c r="B9" s="114">
        <v>777</v>
      </c>
    </row>
    <row r="10" spans="1:12" x14ac:dyDescent="0.35">
      <c r="A10" s="110" t="s">
        <v>165</v>
      </c>
      <c r="B10" s="114">
        <v>740</v>
      </c>
    </row>
    <row r="11" spans="1:12" x14ac:dyDescent="0.35">
      <c r="A11" s="110" t="s">
        <v>164</v>
      </c>
      <c r="B11" s="114">
        <v>585</v>
      </c>
    </row>
    <row r="12" spans="1:12" x14ac:dyDescent="0.35">
      <c r="A12" s="110" t="s">
        <v>163</v>
      </c>
      <c r="B12" s="114">
        <v>614</v>
      </c>
    </row>
    <row r="20" spans="12:13" x14ac:dyDescent="0.35">
      <c r="L20" s="92" t="s">
        <v>118</v>
      </c>
      <c r="M20" s="93" t="s">
        <v>162</v>
      </c>
    </row>
  </sheetData>
  <sortState xmlns:xlrd2="http://schemas.microsoft.com/office/spreadsheetml/2017/richdata2" ref="A3:B12">
    <sortCondition descending="1" ref="A3"/>
  </sortState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8"/>
  <sheetViews>
    <sheetView workbookViewId="0">
      <selection activeCell="G30" sqref="G30"/>
    </sheetView>
  </sheetViews>
  <sheetFormatPr baseColWidth="10" defaultColWidth="11.36328125" defaultRowHeight="15.5" x14ac:dyDescent="0.35"/>
  <cols>
    <col min="1" max="1" width="11.36328125" style="3"/>
    <col min="2" max="2" width="11.26953125" style="3" customWidth="1"/>
    <col min="3" max="3" width="12.08984375" style="3" bestFit="1" customWidth="1"/>
    <col min="4" max="4" width="11.26953125" style="3" customWidth="1"/>
    <col min="5" max="6" width="11.36328125" style="3"/>
    <col min="7" max="7" width="29.26953125" style="3" customWidth="1"/>
    <col min="8" max="16384" width="11.36328125" style="3"/>
  </cols>
  <sheetData>
    <row r="1" spans="1:7" ht="32.5" x14ac:dyDescent="0.5">
      <c r="A1" s="8" t="s">
        <v>11</v>
      </c>
      <c r="G1" s="9" t="s">
        <v>47</v>
      </c>
    </row>
    <row r="3" spans="1:7" x14ac:dyDescent="0.35">
      <c r="A3" s="10"/>
      <c r="B3" s="72" t="s">
        <v>12</v>
      </c>
      <c r="C3" s="72" t="s">
        <v>13</v>
      </c>
      <c r="D3" s="72" t="s">
        <v>14</v>
      </c>
      <c r="E3" s="85" t="s">
        <v>15</v>
      </c>
      <c r="G3" s="9" t="s">
        <v>112</v>
      </c>
    </row>
    <row r="4" spans="1:7" x14ac:dyDescent="0.35">
      <c r="A4" s="12" t="s">
        <v>16</v>
      </c>
      <c r="B4" s="13">
        <v>234</v>
      </c>
      <c r="C4" s="13">
        <v>123</v>
      </c>
      <c r="D4" s="13">
        <v>98</v>
      </c>
      <c r="E4" s="86">
        <f>SUM(B4:D4)</f>
        <v>455</v>
      </c>
    </row>
    <row r="5" spans="1:7" x14ac:dyDescent="0.35">
      <c r="A5" s="14" t="s">
        <v>17</v>
      </c>
      <c r="B5" s="15">
        <v>934</v>
      </c>
      <c r="C5" s="15">
        <v>288</v>
      </c>
      <c r="D5" s="15">
        <v>467</v>
      </c>
      <c r="E5" s="87">
        <f>SUM(B5:D5)</f>
        <v>1689</v>
      </c>
    </row>
    <row r="6" spans="1:7" x14ac:dyDescent="0.35">
      <c r="A6" s="14" t="s">
        <v>18</v>
      </c>
      <c r="B6" s="15">
        <v>367</v>
      </c>
      <c r="C6" s="15">
        <v>103</v>
      </c>
      <c r="D6" s="15">
        <v>420</v>
      </c>
      <c r="E6" s="87">
        <f>SUM(B6:D6)</f>
        <v>890</v>
      </c>
    </row>
    <row r="7" spans="1:7" x14ac:dyDescent="0.35">
      <c r="A7" s="14" t="s">
        <v>19</v>
      </c>
      <c r="B7" s="15">
        <v>105</v>
      </c>
      <c r="C7" s="15">
        <v>89</v>
      </c>
      <c r="D7" s="15">
        <v>173</v>
      </c>
      <c r="E7" s="87">
        <f>SUM(B7:D7)</f>
        <v>367</v>
      </c>
    </row>
    <row r="8" spans="1:7" x14ac:dyDescent="0.35">
      <c r="A8" s="16" t="s">
        <v>20</v>
      </c>
      <c r="B8" s="17">
        <v>420</v>
      </c>
      <c r="C8" s="17">
        <v>183</v>
      </c>
      <c r="D8" s="17">
        <v>361</v>
      </c>
      <c r="E8" s="88">
        <f>SUM(B8:D8)</f>
        <v>964</v>
      </c>
    </row>
  </sheetData>
  <pageMargins left="0.98425196850393704" right="0.59055118110236227" top="0.78740157480314965" bottom="0.78740157480314965" header="0.51181102362204722" footer="0.31496062992125984"/>
  <pageSetup paperSize="9" orientation="landscape" horizontalDpi="4294967292" verticalDpi="0" r:id="rId1"/>
  <headerFooter alignWithMargins="0">
    <oddFooter>&amp;L&amp;D&amp;RSeite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3"/>
  <sheetViews>
    <sheetView workbookViewId="0"/>
  </sheetViews>
  <sheetFormatPr baseColWidth="10" defaultColWidth="11.36328125" defaultRowHeight="15.5" x14ac:dyDescent="0.35"/>
  <cols>
    <col min="1" max="1" width="12.6328125" style="3" customWidth="1"/>
    <col min="2" max="4" width="6.08984375" style="3" customWidth="1"/>
    <col min="5" max="36" width="5.26953125" style="3" customWidth="1"/>
    <col min="37" max="16384" width="11.36328125" style="3"/>
  </cols>
  <sheetData>
    <row r="1" spans="1:19" ht="21" x14ac:dyDescent="0.5">
      <c r="A1" s="44" t="s">
        <v>28</v>
      </c>
      <c r="B1" s="38"/>
      <c r="C1" s="38"/>
      <c r="D1" s="38"/>
      <c r="H1" s="39" t="s">
        <v>50</v>
      </c>
      <c r="I1" s="39"/>
      <c r="R1" s="92" t="s">
        <v>118</v>
      </c>
      <c r="S1" s="93" t="s">
        <v>119</v>
      </c>
    </row>
    <row r="2" spans="1:19" x14ac:dyDescent="0.35">
      <c r="H2" s="39" t="s">
        <v>51</v>
      </c>
      <c r="I2" s="39"/>
    </row>
    <row r="3" spans="1:19" x14ac:dyDescent="0.35">
      <c r="A3" s="40"/>
      <c r="B3" s="11" t="s">
        <v>121</v>
      </c>
      <c r="C3" s="11" t="s">
        <v>122</v>
      </c>
      <c r="D3" s="11" t="s">
        <v>123</v>
      </c>
      <c r="H3" s="39" t="s">
        <v>52</v>
      </c>
      <c r="I3" s="39"/>
    </row>
    <row r="4" spans="1:19" x14ac:dyDescent="0.35">
      <c r="A4" s="12" t="s">
        <v>29</v>
      </c>
      <c r="B4" s="41">
        <v>0.97</v>
      </c>
      <c r="C4" s="41">
        <v>1.3</v>
      </c>
      <c r="D4" s="41">
        <v>1.87</v>
      </c>
    </row>
    <row r="5" spans="1:19" x14ac:dyDescent="0.35">
      <c r="A5" s="14" t="s">
        <v>30</v>
      </c>
      <c r="B5" s="42">
        <v>1.02</v>
      </c>
      <c r="C5" s="42">
        <v>1.65</v>
      </c>
      <c r="D5" s="42">
        <v>1.92</v>
      </c>
    </row>
    <row r="6" spans="1:19" x14ac:dyDescent="0.35">
      <c r="A6" s="16" t="s">
        <v>31</v>
      </c>
      <c r="B6" s="43">
        <v>0.83</v>
      </c>
      <c r="C6" s="43">
        <v>1.97</v>
      </c>
      <c r="D6" s="43">
        <v>1.56</v>
      </c>
    </row>
    <row r="10" spans="1:19" x14ac:dyDescent="0.35">
      <c r="A10" s="120" t="s">
        <v>178</v>
      </c>
      <c r="B10" s="119" t="s">
        <v>189</v>
      </c>
    </row>
    <row r="12" spans="1:19" x14ac:dyDescent="0.35">
      <c r="B12" s="119" t="s">
        <v>190</v>
      </c>
    </row>
    <row r="13" spans="1:19" x14ac:dyDescent="0.35">
      <c r="B13" s="119" t="s">
        <v>191</v>
      </c>
    </row>
  </sheetData>
  <phoneticPr fontId="0" type="noConversion"/>
  <pageMargins left="0.98425196850393704" right="0.59055118110236227" top="0.78740157480314965" bottom="0.78740157480314965" header="0.51181102362204722" footer="0.31496062992125984"/>
  <pageSetup paperSize="9" orientation="landscape" horizontalDpi="4294967292" verticalDpi="300" r:id="rId1"/>
  <headerFooter alignWithMargins="0">
    <oddFooter>&amp;L&amp;D&amp;RSeite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9"/>
  <sheetViews>
    <sheetView workbookViewId="0"/>
  </sheetViews>
  <sheetFormatPr baseColWidth="10" defaultColWidth="11.36328125" defaultRowHeight="14.5" x14ac:dyDescent="0.35"/>
  <cols>
    <col min="1" max="16384" width="11.36328125" style="89"/>
  </cols>
  <sheetData>
    <row r="1" spans="1:8" ht="23.5" x14ac:dyDescent="0.55000000000000004">
      <c r="A1" s="91" t="s">
        <v>114</v>
      </c>
      <c r="G1" s="21" t="s">
        <v>49</v>
      </c>
      <c r="H1" s="22"/>
    </row>
    <row r="3" spans="1:8" x14ac:dyDescent="0.35">
      <c r="A3" s="89" t="s">
        <v>115</v>
      </c>
      <c r="B3" s="90" t="s">
        <v>116</v>
      </c>
      <c r="C3" s="90" t="s">
        <v>124</v>
      </c>
      <c r="D3" s="90" t="s">
        <v>117</v>
      </c>
    </row>
    <row r="4" spans="1:8" x14ac:dyDescent="0.35">
      <c r="A4" s="89" t="s">
        <v>5</v>
      </c>
      <c r="B4" s="94">
        <v>30000</v>
      </c>
      <c r="C4" s="94">
        <v>10000</v>
      </c>
      <c r="D4" s="94">
        <v>40000</v>
      </c>
    </row>
    <row r="5" spans="1:8" x14ac:dyDescent="0.35">
      <c r="A5" s="89" t="s">
        <v>6</v>
      </c>
      <c r="B5" s="94">
        <v>25000</v>
      </c>
      <c r="C5" s="94">
        <v>11000</v>
      </c>
      <c r="D5" s="94">
        <v>35000</v>
      </c>
    </row>
    <row r="6" spans="1:8" x14ac:dyDescent="0.35">
      <c r="A6" s="89" t="s">
        <v>7</v>
      </c>
      <c r="B6" s="94">
        <v>22000</v>
      </c>
      <c r="C6" s="94">
        <v>15000</v>
      </c>
      <c r="D6" s="94">
        <v>25000</v>
      </c>
    </row>
    <row r="7" spans="1:8" x14ac:dyDescent="0.35">
      <c r="A7" s="89" t="s">
        <v>8</v>
      </c>
      <c r="B7" s="94">
        <v>26000</v>
      </c>
      <c r="C7" s="94">
        <v>18000</v>
      </c>
      <c r="D7" s="94">
        <v>30000</v>
      </c>
    </row>
    <row r="8" spans="1:8" x14ac:dyDescent="0.35">
      <c r="A8" s="89" t="s">
        <v>9</v>
      </c>
      <c r="B8" s="94">
        <v>18000</v>
      </c>
      <c r="C8" s="94">
        <v>15000</v>
      </c>
      <c r="D8" s="94">
        <v>33000</v>
      </c>
    </row>
    <row r="9" spans="1:8" x14ac:dyDescent="0.35">
      <c r="A9" s="89" t="s">
        <v>10</v>
      </c>
      <c r="B9" s="94">
        <v>28000</v>
      </c>
      <c r="C9" s="94">
        <v>20000</v>
      </c>
      <c r="D9" s="94">
        <v>28000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5"/>
  <sheetViews>
    <sheetView workbookViewId="0"/>
  </sheetViews>
  <sheetFormatPr baseColWidth="10" defaultColWidth="11.36328125" defaultRowHeight="15.5" x14ac:dyDescent="0.35"/>
  <cols>
    <col min="1" max="3" width="11.36328125" style="3"/>
    <col min="4" max="4" width="14.08984375" style="3" customWidth="1"/>
    <col min="5" max="5" width="12" style="3" customWidth="1"/>
    <col min="6" max="16384" width="11.36328125" style="3"/>
  </cols>
  <sheetData>
    <row r="1" spans="1:10" ht="18.5" x14ac:dyDescent="0.45">
      <c r="A1" s="1" t="s">
        <v>120</v>
      </c>
      <c r="E1" s="21" t="s">
        <v>103</v>
      </c>
      <c r="F1" s="21"/>
      <c r="J1" s="7" t="s">
        <v>104</v>
      </c>
    </row>
    <row r="2" spans="1:10" ht="18.5" x14ac:dyDescent="0.45">
      <c r="A2" s="1" t="s">
        <v>176</v>
      </c>
      <c r="E2" s="21" t="s">
        <v>64</v>
      </c>
      <c r="F2" s="21"/>
    </row>
    <row r="6" spans="1:10" x14ac:dyDescent="0.35">
      <c r="A6" s="3" t="s">
        <v>177</v>
      </c>
      <c r="B6" s="3" t="s">
        <v>53</v>
      </c>
      <c r="C6" s="3" t="s">
        <v>54</v>
      </c>
      <c r="D6" s="3" t="s">
        <v>55</v>
      </c>
      <c r="E6" s="3" t="s">
        <v>56</v>
      </c>
    </row>
    <row r="7" spans="1:10" x14ac:dyDescent="0.35">
      <c r="A7" s="3" t="s">
        <v>57</v>
      </c>
      <c r="B7" s="95">
        <v>445.2</v>
      </c>
      <c r="C7" s="95">
        <v>587.04999999999995</v>
      </c>
      <c r="D7" s="95">
        <v>594.79999999999995</v>
      </c>
      <c r="E7" s="95">
        <v>474.7</v>
      </c>
    </row>
    <row r="8" spans="1:10" x14ac:dyDescent="0.35">
      <c r="A8" s="3" t="s">
        <v>58</v>
      </c>
      <c r="B8" s="95">
        <v>525.70000000000005</v>
      </c>
      <c r="C8" s="95">
        <v>445.9</v>
      </c>
      <c r="D8" s="95">
        <v>504.55</v>
      </c>
      <c r="E8" s="95">
        <v>580.75</v>
      </c>
    </row>
    <row r="9" spans="1:10" x14ac:dyDescent="0.35">
      <c r="A9" s="3" t="s">
        <v>59</v>
      </c>
      <c r="B9" s="95">
        <v>578.70000000000005</v>
      </c>
      <c r="C9" s="95">
        <v>611.65</v>
      </c>
      <c r="D9" s="95">
        <v>468.05</v>
      </c>
      <c r="E9" s="95">
        <v>641.4</v>
      </c>
    </row>
    <row r="10" spans="1:10" x14ac:dyDescent="0.35">
      <c r="A10" s="3" t="s">
        <v>60</v>
      </c>
      <c r="B10" s="95">
        <v>563.20000000000005</v>
      </c>
      <c r="C10" s="95">
        <v>643.15</v>
      </c>
      <c r="D10" s="95">
        <v>399.55</v>
      </c>
      <c r="E10" s="95">
        <v>604.15</v>
      </c>
    </row>
    <row r="15" spans="1:10" x14ac:dyDescent="0.35">
      <c r="A15" s="119" t="s">
        <v>192</v>
      </c>
    </row>
  </sheetData>
  <phoneticPr fontId="0" type="noConversion"/>
  <printOptions gridLines="1" gridLinesSet="0"/>
  <pageMargins left="0.78740157499999996" right="0.78740157499999996" top="0.984251969" bottom="0.984251969" header="0.4921259845" footer="0.4921259845"/>
  <headerFooter alignWithMargins="0">
    <oddHeader>&amp;A</oddHeader>
    <oddFooter>Seite &amp;P</oddFooter>
  </headerFooter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8"/>
  <sheetViews>
    <sheetView workbookViewId="0"/>
  </sheetViews>
  <sheetFormatPr baseColWidth="10" defaultColWidth="11.36328125" defaultRowHeight="15.5" x14ac:dyDescent="0.35"/>
  <cols>
    <col min="1" max="1" width="34.26953125" style="3" bestFit="1" customWidth="1"/>
    <col min="2" max="2" width="13.81640625" style="3" bestFit="1" customWidth="1"/>
    <col min="3" max="3" width="15.26953125" style="3" bestFit="1" customWidth="1"/>
    <col min="4" max="16384" width="11.36328125" style="3"/>
  </cols>
  <sheetData>
    <row r="1" spans="1:7" ht="19.5" thickTop="1" thickBot="1" x14ac:dyDescent="0.4">
      <c r="A1" s="59" t="s">
        <v>65</v>
      </c>
      <c r="B1" s="52"/>
      <c r="G1" s="7" t="s">
        <v>102</v>
      </c>
    </row>
    <row r="2" spans="1:7" ht="16" thickTop="1" x14ac:dyDescent="0.35">
      <c r="A2" s="53"/>
      <c r="B2" s="53"/>
      <c r="C2" s="39" t="s">
        <v>74</v>
      </c>
    </row>
    <row r="3" spans="1:7" x14ac:dyDescent="0.35">
      <c r="A3" s="54"/>
    </row>
    <row r="4" spans="1:7" x14ac:dyDescent="0.35">
      <c r="A4" s="55"/>
      <c r="B4" s="55"/>
    </row>
    <row r="5" spans="1:7" x14ac:dyDescent="0.35">
      <c r="A5" s="56" t="s">
        <v>66</v>
      </c>
      <c r="B5" s="57" t="s">
        <v>72</v>
      </c>
      <c r="C5" s="57" t="s">
        <v>73</v>
      </c>
    </row>
    <row r="6" spans="1:7" x14ac:dyDescent="0.35">
      <c r="A6" s="56"/>
      <c r="B6" s="57"/>
      <c r="C6" s="57"/>
    </row>
    <row r="7" spans="1:7" x14ac:dyDescent="0.35">
      <c r="A7" s="55" t="s">
        <v>67</v>
      </c>
      <c r="B7" s="58">
        <v>5</v>
      </c>
      <c r="C7" s="58">
        <v>12</v>
      </c>
    </row>
    <row r="8" spans="1:7" x14ac:dyDescent="0.35">
      <c r="A8" s="55" t="s">
        <v>68</v>
      </c>
      <c r="B8" s="58">
        <v>7</v>
      </c>
      <c r="C8" s="58">
        <v>9</v>
      </c>
    </row>
    <row r="9" spans="1:7" x14ac:dyDescent="0.35">
      <c r="A9" s="55" t="s">
        <v>69</v>
      </c>
      <c r="B9" s="58">
        <v>5</v>
      </c>
      <c r="C9" s="58">
        <v>2</v>
      </c>
    </row>
    <row r="10" spans="1:7" x14ac:dyDescent="0.35">
      <c r="A10" s="55" t="s">
        <v>70</v>
      </c>
      <c r="B10" s="58">
        <v>10</v>
      </c>
      <c r="C10" s="58">
        <v>4</v>
      </c>
    </row>
    <row r="11" spans="1:7" x14ac:dyDescent="0.35">
      <c r="A11" s="55" t="s">
        <v>71</v>
      </c>
      <c r="B11" s="58">
        <v>8</v>
      </c>
      <c r="C11" s="58">
        <v>10</v>
      </c>
    </row>
    <row r="15" spans="1:7" x14ac:dyDescent="0.35">
      <c r="A15" s="119" t="s">
        <v>193</v>
      </c>
      <c r="B15" s="119"/>
      <c r="C15" s="119"/>
    </row>
    <row r="16" spans="1:7" x14ac:dyDescent="0.35">
      <c r="A16" s="119" t="s">
        <v>194</v>
      </c>
      <c r="B16" s="119"/>
      <c r="C16" s="119" t="s">
        <v>195</v>
      </c>
    </row>
    <row r="17" spans="1:3" x14ac:dyDescent="0.35">
      <c r="A17" s="119"/>
      <c r="B17" s="119"/>
      <c r="C17" s="119" t="s">
        <v>196</v>
      </c>
    </row>
    <row r="18" spans="1:3" x14ac:dyDescent="0.35">
      <c r="A18" s="119"/>
      <c r="B18" s="119"/>
      <c r="C18" s="119" t="s">
        <v>197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1"/>
  <sheetViews>
    <sheetView workbookViewId="0"/>
  </sheetViews>
  <sheetFormatPr baseColWidth="10" defaultColWidth="11.36328125" defaultRowHeight="15.5" x14ac:dyDescent="0.35"/>
  <cols>
    <col min="1" max="1" width="11.36328125" style="3"/>
    <col min="2" max="4" width="15.81640625" style="3" customWidth="1"/>
    <col min="5" max="16384" width="11.36328125" style="3"/>
  </cols>
  <sheetData>
    <row r="1" spans="1:8" ht="21" x14ac:dyDescent="0.5">
      <c r="A1" s="8" t="s">
        <v>106</v>
      </c>
      <c r="H1" s="7" t="s">
        <v>102</v>
      </c>
    </row>
    <row r="3" spans="1:8" x14ac:dyDescent="0.35">
      <c r="A3" s="74"/>
      <c r="B3" s="97" t="s">
        <v>125</v>
      </c>
      <c r="C3" s="97" t="s">
        <v>126</v>
      </c>
      <c r="D3" s="122" t="s">
        <v>21</v>
      </c>
    </row>
    <row r="4" spans="1:8" x14ac:dyDescent="0.35">
      <c r="A4" s="75" t="s">
        <v>107</v>
      </c>
      <c r="B4" s="98">
        <v>120</v>
      </c>
      <c r="C4" s="98">
        <v>10</v>
      </c>
      <c r="D4" s="123">
        <v>1234567</v>
      </c>
    </row>
    <row r="5" spans="1:8" x14ac:dyDescent="0.35">
      <c r="A5" s="75" t="s">
        <v>108</v>
      </c>
      <c r="B5" s="98">
        <v>34</v>
      </c>
      <c r="C5" s="98">
        <v>44</v>
      </c>
      <c r="D5" s="123">
        <v>234543</v>
      </c>
    </row>
    <row r="6" spans="1:8" x14ac:dyDescent="0.35">
      <c r="A6" s="75" t="s">
        <v>109</v>
      </c>
      <c r="B6" s="98">
        <v>77</v>
      </c>
      <c r="C6" s="98">
        <v>50</v>
      </c>
      <c r="D6" s="123">
        <v>365245</v>
      </c>
    </row>
    <row r="7" spans="1:8" x14ac:dyDescent="0.35">
      <c r="A7" s="76" t="s">
        <v>199</v>
      </c>
      <c r="B7" s="99">
        <v>68</v>
      </c>
      <c r="C7" s="99">
        <v>32</v>
      </c>
      <c r="D7" s="124">
        <v>562304</v>
      </c>
    </row>
    <row r="11" spans="1:8" x14ac:dyDescent="0.35">
      <c r="A11" s="119" t="s">
        <v>198</v>
      </c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horizontalDpi="4294967292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9"/>
  <sheetViews>
    <sheetView workbookViewId="0"/>
  </sheetViews>
  <sheetFormatPr baseColWidth="10" defaultColWidth="11.36328125" defaultRowHeight="15.5" x14ac:dyDescent="0.35"/>
  <cols>
    <col min="1" max="1" width="17" style="20" customWidth="1"/>
    <col min="2" max="2" width="12.6328125" style="20" bestFit="1" customWidth="1"/>
    <col min="3" max="14" width="8" style="20" customWidth="1"/>
    <col min="15" max="16384" width="11.36328125" style="20"/>
  </cols>
  <sheetData>
    <row r="1" spans="1:16" ht="21" x14ac:dyDescent="0.5">
      <c r="A1" s="18" t="s">
        <v>32</v>
      </c>
      <c r="G1" s="21" t="s">
        <v>202</v>
      </c>
      <c r="H1" s="22"/>
      <c r="I1" s="22"/>
      <c r="J1" s="22"/>
      <c r="K1" s="22"/>
      <c r="L1" s="22"/>
      <c r="M1" s="22"/>
      <c r="N1" s="22"/>
    </row>
    <row r="2" spans="1:16" x14ac:dyDescent="0.35">
      <c r="P2" s="19" t="s">
        <v>113</v>
      </c>
    </row>
    <row r="3" spans="1:16" s="19" customFormat="1" x14ac:dyDescent="0.35">
      <c r="A3" s="100"/>
      <c r="B3" s="101"/>
      <c r="C3" s="106" t="s">
        <v>29</v>
      </c>
      <c r="D3" s="107" t="s">
        <v>30</v>
      </c>
      <c r="E3" s="107" t="s">
        <v>31</v>
      </c>
      <c r="F3" s="107" t="s">
        <v>33</v>
      </c>
      <c r="G3" s="107" t="s">
        <v>9</v>
      </c>
      <c r="H3" s="107" t="s">
        <v>34</v>
      </c>
      <c r="I3" s="107" t="s">
        <v>35</v>
      </c>
      <c r="J3" s="107" t="s">
        <v>36</v>
      </c>
      <c r="K3" s="107" t="s">
        <v>37</v>
      </c>
      <c r="L3" s="107" t="s">
        <v>38</v>
      </c>
      <c r="M3" s="107" t="s">
        <v>39</v>
      </c>
      <c r="N3" s="108" t="s">
        <v>40</v>
      </c>
    </row>
    <row r="4" spans="1:16" x14ac:dyDescent="0.35">
      <c r="A4" s="102" t="s">
        <v>41</v>
      </c>
      <c r="B4" s="103" t="s">
        <v>200</v>
      </c>
      <c r="C4" s="125">
        <v>-1.1000000000000001</v>
      </c>
      <c r="D4" s="126">
        <v>0.3</v>
      </c>
      <c r="E4" s="126">
        <v>4.5</v>
      </c>
      <c r="F4" s="126">
        <v>8.6</v>
      </c>
      <c r="G4" s="126">
        <v>12.7</v>
      </c>
      <c r="H4" s="126">
        <v>15.9</v>
      </c>
      <c r="I4" s="126">
        <v>17.600000000000001</v>
      </c>
      <c r="J4" s="126">
        <v>17</v>
      </c>
      <c r="K4" s="126">
        <v>14</v>
      </c>
      <c r="L4" s="126">
        <v>8.6</v>
      </c>
      <c r="M4" s="126">
        <v>3.7</v>
      </c>
      <c r="N4" s="127">
        <v>0.1</v>
      </c>
    </row>
    <row r="5" spans="1:16" x14ac:dyDescent="0.35">
      <c r="A5" s="104"/>
      <c r="B5" s="105" t="s">
        <v>201</v>
      </c>
      <c r="C5" s="128">
        <v>74</v>
      </c>
      <c r="D5" s="129">
        <v>70</v>
      </c>
      <c r="E5" s="129">
        <v>66</v>
      </c>
      <c r="F5" s="129">
        <v>80</v>
      </c>
      <c r="G5" s="129">
        <v>107</v>
      </c>
      <c r="H5" s="129">
        <v>136</v>
      </c>
      <c r="I5" s="129">
        <v>143</v>
      </c>
      <c r="J5" s="129">
        <v>131</v>
      </c>
      <c r="K5" s="129">
        <v>108</v>
      </c>
      <c r="L5" s="129">
        <v>80</v>
      </c>
      <c r="M5" s="129">
        <v>76</v>
      </c>
      <c r="N5" s="130">
        <v>65</v>
      </c>
    </row>
    <row r="6" spans="1:16" x14ac:dyDescent="0.35">
      <c r="A6" s="102" t="s">
        <v>44</v>
      </c>
      <c r="B6" s="103" t="s">
        <v>200</v>
      </c>
      <c r="C6" s="125">
        <v>-9</v>
      </c>
      <c r="D6" s="126">
        <v>-9</v>
      </c>
      <c r="E6" s="126">
        <v>-6.6</v>
      </c>
      <c r="F6" s="126">
        <v>-4.0999999999999996</v>
      </c>
      <c r="G6" s="126">
        <v>0.4</v>
      </c>
      <c r="H6" s="126">
        <v>3.6</v>
      </c>
      <c r="I6" s="126">
        <v>5.6</v>
      </c>
      <c r="J6" s="126">
        <v>5.5</v>
      </c>
      <c r="K6" s="126">
        <v>3.5</v>
      </c>
      <c r="L6" s="126">
        <v>-0.6</v>
      </c>
      <c r="M6" s="126">
        <v>-4.5</v>
      </c>
      <c r="N6" s="127">
        <v>-7.6</v>
      </c>
    </row>
    <row r="7" spans="1:16" x14ac:dyDescent="0.35">
      <c r="A7" s="104"/>
      <c r="B7" s="105" t="s">
        <v>201</v>
      </c>
      <c r="C7" s="128">
        <v>202</v>
      </c>
      <c r="D7" s="129">
        <v>180</v>
      </c>
      <c r="E7" s="129">
        <v>164</v>
      </c>
      <c r="F7" s="129">
        <v>166</v>
      </c>
      <c r="G7" s="129">
        <v>197</v>
      </c>
      <c r="H7" s="129">
        <v>249</v>
      </c>
      <c r="I7" s="129">
        <v>302</v>
      </c>
      <c r="J7" s="129">
        <v>278</v>
      </c>
      <c r="K7" s="129">
        <v>208</v>
      </c>
      <c r="L7" s="129">
        <v>183</v>
      </c>
      <c r="M7" s="129">
        <v>190</v>
      </c>
      <c r="N7" s="130">
        <v>168</v>
      </c>
    </row>
    <row r="9" spans="1:16" x14ac:dyDescent="0.35">
      <c r="O9" s="19"/>
    </row>
  </sheetData>
  <phoneticPr fontId="0" type="noConversion"/>
  <printOptions gridLines="1" gridLinesSet="0"/>
  <pageMargins left="0.78740157499999996" right="0.78740157499999996" top="0.984251969" bottom="0.984251969" header="0.4921259845" footer="0.4921259845"/>
  <pageSetup paperSize="9" orientation="portrait" horizontalDpi="4294967292" verticalDpi="0" r:id="rId1"/>
  <headerFooter alignWithMargins="0">
    <oddHeader>&amp;F</oddHeader>
    <oddFooter>Seite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20</vt:i4>
      </vt:variant>
      <vt:variant>
        <vt:lpstr>Diagramme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33" baseType="lpstr">
      <vt:lpstr>Säulen, Balken</vt:lpstr>
      <vt:lpstr>Säule-Prozent, Kreis</vt:lpstr>
      <vt:lpstr>Säule-Prozent, Kreis_Lösung</vt:lpstr>
      <vt:lpstr>Säulen-Spezial</vt:lpstr>
      <vt:lpstr>Linien</vt:lpstr>
      <vt:lpstr>Flächen, Ring</vt:lpstr>
      <vt:lpstr>Netz</vt:lpstr>
      <vt:lpstr>Verbund</vt:lpstr>
      <vt:lpstr>Sekundärachse</vt:lpstr>
      <vt:lpstr>Sekundärachse_Lösung</vt:lpstr>
      <vt:lpstr>Punkt</vt:lpstr>
      <vt:lpstr>Punkt2</vt:lpstr>
      <vt:lpstr>Trendlinie</vt:lpstr>
      <vt:lpstr>Kurs</vt:lpstr>
      <vt:lpstr>Blasendiagramm</vt:lpstr>
      <vt:lpstr>Treemap</vt:lpstr>
      <vt:lpstr>Sunburst</vt:lpstr>
      <vt:lpstr>Histogramm</vt:lpstr>
      <vt:lpstr>Wasserfall</vt:lpstr>
      <vt:lpstr>Trichter</vt:lpstr>
      <vt:lpstr>Flächen, Ring_Lösung 1</vt:lpstr>
      <vt:lpstr>Flächen, Ring_Lösung 2</vt:lpstr>
      <vt:lpstr>Netz_Lösung</vt:lpstr>
      <vt:lpstr>Verbund_Lösung</vt:lpstr>
      <vt:lpstr>Punkt_Lösung</vt:lpstr>
      <vt:lpstr>Punkt2_Lösung</vt:lpstr>
      <vt:lpstr>Trendlinie_Lösung</vt:lpstr>
      <vt:lpstr>Kurs_Lösung</vt:lpstr>
      <vt:lpstr>Blasendiagramm_Lösung</vt:lpstr>
      <vt:lpstr>Kurs!TABLE_3</vt:lpstr>
      <vt:lpstr>Kurs!TABLE_4</vt:lpstr>
      <vt:lpstr>Kurs!TABLE_5</vt:lpstr>
      <vt:lpstr>Kurs!TABLE_6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Jürg Lippuner</dc:creator>
  <cp:lastModifiedBy>Jürg Lippuner</cp:lastModifiedBy>
  <dcterms:created xsi:type="dcterms:W3CDTF">2000-05-15T14:07:10Z</dcterms:created>
  <dcterms:modified xsi:type="dcterms:W3CDTF">2021-12-15T08:00:46Z</dcterms:modified>
</cp:coreProperties>
</file>