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4903E82A-5488-4207-BF96-ACEC5C0062C3}" xr6:coauthVersionLast="47" xr6:coauthVersionMax="47" xr10:uidLastSave="{00000000-0000-0000-0000-000000000000}"/>
  <bookViews>
    <workbookView xWindow="28680" yWindow="-120" windowWidth="51840" windowHeight="21120" tabRatio="923" xr2:uid="{00000000-000D-0000-FFFF-FFFF00000000}"/>
  </bookViews>
  <sheets>
    <sheet name="Formatierungen" sheetId="42" r:id="rId1"/>
    <sheet name="Formatierungen_L" sheetId="43" state="hidden" r:id="rId2"/>
    <sheet name="Noten" sheetId="35" r:id="rId3"/>
    <sheet name="Noten_L" sheetId="44" state="hidden" r:id="rId4"/>
    <sheet name="PersBilanz" sheetId="31" r:id="rId5"/>
    <sheet name="PersBilanz_L" sheetId="45" state="hidden" r:id="rId6"/>
    <sheet name="Spenden" sheetId="40" r:id="rId7"/>
    <sheet name="Spenden_L" sheetId="47" state="hidden" r:id="rId8"/>
  </sheets>
  <definedNames>
    <definedName name="Rm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7" l="1"/>
  <c r="B19" i="47"/>
  <c r="B18" i="47"/>
  <c r="B17" i="47"/>
  <c r="B21" i="45"/>
  <c r="B5" i="45"/>
  <c r="E19" i="45"/>
  <c r="B19" i="45"/>
  <c r="H11" i="44"/>
  <c r="G11" i="44"/>
  <c r="H10" i="44"/>
  <c r="H9" i="44"/>
  <c r="H8" i="44"/>
  <c r="H7" i="44"/>
  <c r="H6" i="44"/>
  <c r="H5" i="44"/>
  <c r="G10" i="44"/>
  <c r="G9" i="44"/>
  <c r="G8" i="44"/>
  <c r="G7" i="44"/>
  <c r="G6" i="44"/>
  <c r="G5" i="44"/>
  <c r="F10" i="44"/>
  <c r="F9" i="44"/>
  <c r="F8" i="44"/>
  <c r="F7" i="44"/>
  <c r="F6" i="44"/>
  <c r="F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B5" authorId="0" shapeId="0" xr:uid="{00000000-0006-0000-0200-000001000000}">
      <text>
        <r>
          <rPr>
            <sz val="8"/>
            <color indexed="81"/>
            <rFont val="Tahoma"/>
            <family val="2"/>
          </rPr>
          <t>heutiges Datum =HEUTE() oder =JETZT()
evtl. Format noch anpassen
DD-MMM-YY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B5" authorId="0" shapeId="0" xr:uid="{453D7F6A-1065-40EF-82C4-DE28656756B9}">
      <text>
        <r>
          <rPr>
            <sz val="8"/>
            <color indexed="81"/>
            <rFont val="Tahoma"/>
            <family val="2"/>
          </rPr>
          <t>heutiges Datum =HEUTE() oder =JETZT()
evtl. Format noch anpassen
DD-MMM-YY</t>
        </r>
      </text>
    </comment>
  </commentList>
</comments>
</file>

<file path=xl/sharedStrings.xml><?xml version="1.0" encoding="utf-8"?>
<sst xmlns="http://schemas.openxmlformats.org/spreadsheetml/2006/main" count="156" uniqueCount="67">
  <si>
    <t>?</t>
  </si>
  <si>
    <t>Zeugnisnoten-Berechnung</t>
  </si>
  <si>
    <t>Fächer</t>
  </si>
  <si>
    <t>P 1</t>
  </si>
  <si>
    <t>P 2</t>
  </si>
  <si>
    <t>P 3</t>
  </si>
  <si>
    <t>P 4</t>
  </si>
  <si>
    <t>Summe</t>
  </si>
  <si>
    <t>Schnitt</t>
  </si>
  <si>
    <t>Anzahl</t>
  </si>
  <si>
    <t>Deutsch</t>
  </si>
  <si>
    <t>Französisch</t>
  </si>
  <si>
    <t>Englisch</t>
  </si>
  <si>
    <t>Betriebswirtschaft</t>
  </si>
  <si>
    <t>Rechnungswesen</t>
  </si>
  <si>
    <t>Informatik</t>
  </si>
  <si>
    <t>Datum</t>
  </si>
  <si>
    <t>Persönliche Vermögensbilanz</t>
  </si>
  <si>
    <t>Aktiven</t>
  </si>
  <si>
    <t>Passiven</t>
  </si>
  <si>
    <t>Girokonto</t>
  </si>
  <si>
    <t>Offene Rechnungen</t>
  </si>
  <si>
    <t>Sparkonten</t>
  </si>
  <si>
    <t>Hypotheken</t>
  </si>
  <si>
    <t>Wechsel</t>
  </si>
  <si>
    <t>Darlehen</t>
  </si>
  <si>
    <t>Festgeld</t>
  </si>
  <si>
    <t>Steuern</t>
  </si>
  <si>
    <t>Lebensversicherung (Rückkaufwert)</t>
  </si>
  <si>
    <t>Andere</t>
  </si>
  <si>
    <t>Wertpapiere (Aktien, Anleihen)</t>
  </si>
  <si>
    <t>Immobilien (Marktwert)</t>
  </si>
  <si>
    <t>Fahrzeuge (Marktwert)</t>
  </si>
  <si>
    <t>Mobiliar (Möbel, Bilder)</t>
  </si>
  <si>
    <t>Hausrat u.a. Vermögenswerte</t>
  </si>
  <si>
    <t>Gesamtvermögen</t>
  </si>
  <si>
    <t>Gesamtverbindlichkeiten</t>
  </si>
  <si>
    <t>Reinvermögen</t>
  </si>
  <si>
    <t>Spendenliste</t>
  </si>
  <si>
    <t>Betrag oder Sachspende</t>
  </si>
  <si>
    <t>Jeans</t>
  </si>
  <si>
    <t>2 Paar Schuhe</t>
  </si>
  <si>
    <t>Aktentasche</t>
  </si>
  <si>
    <t>Anzahl der Geldspenden</t>
  </si>
  <si>
    <t>Anzahl der Sachspenden</t>
  </si>
  <si>
    <t>Anzahl der Gesamtspenden</t>
  </si>
  <si>
    <t>Anzahl möglicher Spender</t>
  </si>
  <si>
    <t>Voss</t>
  </si>
  <si>
    <t>H20</t>
  </si>
  <si>
    <t>Fläche (in cm2)</t>
  </si>
  <si>
    <t>Was ist schöner? In einem schönen Haus zu wohnen und auf ein häßliches zu gucken oder umgekehrt?</t>
  </si>
  <si>
    <t>Formatieren Sie die Zellen der Spalte B entsprechend der abgebildeten Lösung. Sie dürfen nur Formatierungen vornehmen. Die Werte in den Zellen dürfen Sie nicht anpassen.</t>
  </si>
  <si>
    <t>Bemerkung</t>
  </si>
  <si>
    <t>Spenden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</si>
  <si>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0</t>
    </r>
  </si>
  <si>
    <r>
      <t>Fläche (in 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</si>
  <si>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 xml:space="preserve">Formatieren Sie die Zellen der </t>
    </r>
    <r>
      <rPr>
        <b/>
        <sz val="12"/>
        <color theme="1"/>
        <rFont val="Aptos Narrow"/>
        <family val="2"/>
        <scheme val="minor"/>
      </rPr>
      <t xml:space="preserve">Spalte B </t>
    </r>
    <r>
      <rPr>
        <sz val="12"/>
        <color theme="1"/>
        <rFont val="Aptos Narrow"/>
        <family val="2"/>
        <scheme val="minor"/>
      </rPr>
      <t>entsprechend der abgebildeten Lösung. Sie dürfen nur Formatierungen vornehmen. Die Werte in den Zellen dürfen Sie nicht anpassen.</t>
    </r>
  </si>
  <si>
    <r>
      <rPr>
        <b/>
        <sz val="12"/>
        <rFont val="Aptos Narrow"/>
        <family val="2"/>
        <scheme val="minor"/>
      </rPr>
      <t>Zielsetzung Betriebswirtschaft:</t>
    </r>
    <r>
      <rPr>
        <sz val="12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Aktivvermögen, Verbindlichkeiten</t>
    </r>
  </si>
  <si>
    <r>
      <rPr>
        <b/>
        <sz val="12"/>
        <color rgb="FF000000"/>
        <rFont val="Aptos Narrow"/>
        <family val="2"/>
        <scheme val="minor"/>
      </rPr>
      <t>Zielsetzung Informatik</t>
    </r>
    <r>
      <rPr>
        <b/>
        <sz val="11"/>
        <color rgb="FF000000"/>
        <rFont val="Aptos Narrow"/>
        <family val="2"/>
        <scheme val="minor"/>
      </rPr>
      <t xml:space="preserve">
</t>
    </r>
    <r>
      <rPr>
        <sz val="11"/>
        <color rgb="FF000000"/>
        <rFont val="Aptos Narrow"/>
        <family val="2"/>
        <scheme val="minor"/>
      </rPr>
      <t>=SUMME(), =HEUTE() ODER =JETZT()</t>
    </r>
  </si>
  <si>
    <t>Ackermann</t>
  </si>
  <si>
    <t>Frick</t>
  </si>
  <si>
    <t>Kindle</t>
  </si>
  <si>
    <t>Vogt</t>
  </si>
  <si>
    <t>Gantebenin</t>
  </si>
  <si>
    <t>Eggenberger</t>
  </si>
  <si>
    <t>Zogg</t>
  </si>
  <si>
    <t>Stricker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</si>
</sst>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General_)"/>
    <numFmt numFmtId="165" formatCode="dd\-mmm\-yy_)"/>
    <numFmt numFmtId="166" formatCode="#,##0.00_);\(#,##0.00\)"/>
    <numFmt numFmtId="167" formatCode="0.00_)"/>
    <numFmt numFmtId="168" formatCode="#,##0.00\ &quot;CHF&quot;"/>
    <numFmt numFmtId="169" formatCode="_-* #\'##0.00\ [$€-407]_-;\-* #\'##0.00\ [$€-407]_-;_-* &quot;-&quot;??\ [$€-407]_-;_-@_-"/>
    <numFmt numFmtId="172" formatCode="&quot;CHF&quot;\ #\'##0.00"/>
    <numFmt numFmtId="173" formatCode="_ [$EUR]\ * #\'##0.00_ ;_ [$EUR]\ * \-#\'##0.00_ ;_ [$EUR]\ * &quot;-&quot;??_ ;_ @_ "/>
    <numFmt numFmtId="174" formatCode="#\'##0\ &quot;Stück&quot;"/>
    <numFmt numFmtId="175" formatCode="000"/>
    <numFmt numFmtId="176" formatCode="&quot;Rechnungs-Nr. &quot;00&quot;/2025&quot;"/>
    <numFmt numFmtId="177" formatCode="dd/\ m/\ yy;@"/>
    <numFmt numFmtId="178" formatCode="[$-807]d/\ mmmm\ yyyy;@"/>
    <numFmt numFmtId="179" formatCode="[$-F800]dddd\,\ mmmm\ dd\,\ yyyy"/>
    <numFmt numFmtId="180" formatCode="dddd"/>
  </numFmts>
  <fonts count="35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Courier"/>
      <family val="3"/>
    </font>
    <font>
      <b/>
      <sz val="12"/>
      <color theme="1"/>
      <name val="Aptos Narrow"/>
      <family val="2"/>
      <scheme val="minor"/>
    </font>
    <font>
      <sz val="10"/>
      <name val="Arial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rgb="FFC00000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indexed="1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indexed="1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color indexed="18"/>
      <name val="Aptos Narrow"/>
      <family val="2"/>
      <scheme val="minor"/>
    </font>
    <font>
      <sz val="16"/>
      <color indexed="18"/>
      <name val="Aptos Narrow"/>
      <family val="2"/>
      <scheme val="minor"/>
    </font>
    <font>
      <sz val="16"/>
      <color indexed="32"/>
      <name val="Aptos Narrow"/>
      <family val="2"/>
      <scheme val="minor"/>
    </font>
    <font>
      <b/>
      <sz val="16"/>
      <color indexed="1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10"/>
      <name val="Aptos Narrow"/>
      <family val="2"/>
      <scheme val="minor"/>
    </font>
    <font>
      <b/>
      <sz val="2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 style="thick">
        <color rgb="FF00B0F0"/>
      </diagonal>
    </border>
    <border>
      <left/>
      <right/>
      <top style="hair">
        <color rgb="FFC00000"/>
      </top>
      <bottom style="double">
        <color rgb="FFC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1">
    <xf numFmtId="0" fontId="0" fillId="0" borderId="0" xfId="0"/>
    <xf numFmtId="0" fontId="8" fillId="0" borderId="0" xfId="4" applyFont="1" applyProtection="1">
      <protection locked="0"/>
    </xf>
    <xf numFmtId="0" fontId="1" fillId="0" borderId="0" xfId="3" applyFont="1"/>
    <xf numFmtId="0" fontId="1" fillId="0" borderId="0" xfId="3" applyFont="1" applyProtection="1">
      <protection locked="0"/>
    </xf>
    <xf numFmtId="0" fontId="3" fillId="0" borderId="0" xfId="4" applyFont="1" applyProtection="1">
      <protection locked="0"/>
    </xf>
    <xf numFmtId="14" fontId="3" fillId="0" borderId="0" xfId="4" applyNumberFormat="1" applyFont="1" applyProtection="1">
      <protection locked="0"/>
    </xf>
    <xf numFmtId="0" fontId="9" fillId="2" borderId="0" xfId="3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3" applyFont="1" applyAlignment="1">
      <alignment vertical="center"/>
    </xf>
    <xf numFmtId="0" fontId="8" fillId="3" borderId="8" xfId="4" applyFont="1" applyFill="1" applyBorder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center" vertical="center" textRotation="90"/>
      <protection locked="0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vertical="center"/>
      <protection locked="0"/>
    </xf>
    <xf numFmtId="43" fontId="3" fillId="0" borderId="0" xfId="5" applyFont="1" applyAlignment="1" applyProtection="1">
      <alignment vertical="center"/>
      <protection locked="0"/>
    </xf>
    <xf numFmtId="44" fontId="3" fillId="0" borderId="0" xfId="6" applyFont="1" applyAlignment="1" applyProtection="1">
      <alignment vertical="center"/>
      <protection locked="0"/>
    </xf>
    <xf numFmtId="172" fontId="3" fillId="0" borderId="0" xfId="4" applyNumberFormat="1" applyFont="1" applyAlignment="1" applyProtection="1">
      <alignment vertical="center"/>
      <protection locked="0"/>
    </xf>
    <xf numFmtId="173" fontId="3" fillId="0" borderId="0" xfId="4" applyNumberFormat="1" applyFont="1" applyAlignment="1" applyProtection="1">
      <alignment vertical="center"/>
      <protection locked="0"/>
    </xf>
    <xf numFmtId="169" fontId="3" fillId="0" borderId="0" xfId="4" applyNumberFormat="1" applyFont="1" applyAlignment="1" applyProtection="1">
      <alignment vertical="center"/>
      <protection locked="0"/>
    </xf>
    <xf numFmtId="174" fontId="13" fillId="0" borderId="9" xfId="4" applyNumberFormat="1" applyFont="1" applyBorder="1" applyAlignment="1" applyProtection="1">
      <alignment vertical="center"/>
      <protection locked="0"/>
    </xf>
    <xf numFmtId="175" fontId="3" fillId="0" borderId="0" xfId="4" applyNumberFormat="1" applyFont="1" applyAlignment="1" applyProtection="1">
      <alignment vertical="center"/>
      <protection locked="0"/>
    </xf>
    <xf numFmtId="176" fontId="3" fillId="0" borderId="0" xfId="4" applyNumberFormat="1" applyFont="1" applyAlignment="1" applyProtection="1">
      <alignment vertical="center"/>
      <protection locked="0"/>
    </xf>
    <xf numFmtId="177" fontId="3" fillId="0" borderId="0" xfId="4" applyNumberFormat="1" applyFont="1" applyAlignment="1" applyProtection="1">
      <alignment vertical="center"/>
      <protection locked="0"/>
    </xf>
    <xf numFmtId="178" fontId="3" fillId="0" borderId="0" xfId="4" applyNumberFormat="1" applyFont="1" applyAlignment="1" applyProtection="1">
      <alignment vertical="center"/>
      <protection locked="0"/>
    </xf>
    <xf numFmtId="180" fontId="3" fillId="0" borderId="0" xfId="4" applyNumberFormat="1" applyFont="1" applyAlignment="1" applyProtection="1">
      <alignment vertical="center"/>
      <protection locked="0"/>
    </xf>
    <xf numFmtId="179" fontId="3" fillId="0" borderId="0" xfId="4" applyNumberFormat="1" applyFont="1" applyAlignment="1" applyProtection="1">
      <alignment vertical="center"/>
      <protection locked="0"/>
    </xf>
    <xf numFmtId="0" fontId="3" fillId="4" borderId="10" xfId="4" applyFont="1" applyFill="1" applyBorder="1" applyAlignment="1" applyProtection="1">
      <alignment vertical="center" wrapText="1"/>
      <protection locked="0"/>
    </xf>
    <xf numFmtId="0" fontId="14" fillId="2" borderId="0" xfId="3" applyFont="1" applyFill="1" applyAlignment="1">
      <alignment horizontal="left" vertical="center" wrapText="1"/>
    </xf>
    <xf numFmtId="0" fontId="22" fillId="5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5" borderId="5" xfId="0" applyFont="1" applyFill="1" applyBorder="1" applyAlignment="1">
      <alignment vertical="center"/>
    </xf>
    <xf numFmtId="0" fontId="24" fillId="5" borderId="5" xfId="0" applyFont="1" applyFill="1" applyBorder="1" applyAlignment="1">
      <alignment horizontal="right" vertical="center"/>
    </xf>
    <xf numFmtId="0" fontId="25" fillId="5" borderId="0" xfId="0" applyFont="1" applyFill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4" fontId="26" fillId="0" borderId="2" xfId="0" applyNumberFormat="1" applyFont="1" applyBorder="1" applyAlignment="1">
      <alignment vertical="center"/>
    </xf>
    <xf numFmtId="4" fontId="26" fillId="0" borderId="3" xfId="1" applyNumberFormat="1" applyFont="1" applyBorder="1" applyAlignment="1">
      <alignment vertical="center"/>
    </xf>
    <xf numFmtId="0" fontId="24" fillId="5" borderId="4" xfId="0" applyFont="1" applyFill="1" applyBorder="1" applyAlignment="1">
      <alignment vertical="center"/>
    </xf>
    <xf numFmtId="0" fontId="24" fillId="5" borderId="4" xfId="0" applyFont="1" applyFill="1" applyBorder="1" applyAlignment="1">
      <alignment horizontal="right" vertical="center"/>
    </xf>
    <xf numFmtId="4" fontId="24" fillId="5" borderId="4" xfId="0" applyNumberFormat="1" applyFont="1" applyFill="1" applyBorder="1" applyAlignment="1">
      <alignment vertical="center"/>
    </xf>
    <xf numFmtId="4" fontId="27" fillId="5" borderId="4" xfId="0" applyNumberFormat="1" applyFont="1" applyFill="1" applyBorder="1" applyAlignment="1">
      <alignment horizontal="center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27" fillId="0" borderId="0" xfId="0" applyNumberFormat="1" applyFont="1" applyAlignment="1">
      <alignment horizontal="center" vertical="center"/>
    </xf>
    <xf numFmtId="0" fontId="27" fillId="5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right" vertical="center"/>
    </xf>
    <xf numFmtId="165" fontId="19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164" fontId="19" fillId="0" borderId="6" xfId="0" applyNumberFormat="1" applyFont="1" applyBorder="1" applyAlignment="1">
      <alignment horizontal="left" vertical="center"/>
    </xf>
    <xf numFmtId="166" fontId="21" fillId="0" borderId="6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vertical="center"/>
    </xf>
    <xf numFmtId="166" fontId="20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quotePrefix="1" applyFont="1" applyFill="1" applyAlignment="1">
      <alignment vertical="center"/>
    </xf>
    <xf numFmtId="164" fontId="19" fillId="0" borderId="11" xfId="0" applyNumberFormat="1" applyFont="1" applyBorder="1" applyAlignment="1">
      <alignment horizontal="left" vertical="center"/>
    </xf>
    <xf numFmtId="166" fontId="21" fillId="0" borderId="11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vertical="center" wrapText="1"/>
    </xf>
    <xf numFmtId="0" fontId="22" fillId="5" borderId="0" xfId="0" applyFont="1" applyFill="1" applyAlignment="1">
      <alignment horizontal="left" vertical="center"/>
    </xf>
    <xf numFmtId="0" fontId="21" fillId="0" borderId="0" xfId="0" applyNumberFormat="1" applyFont="1" applyAlignment="1">
      <alignment horizontal="right" vertical="center"/>
    </xf>
    <xf numFmtId="0" fontId="17" fillId="0" borderId="0" xfId="2" applyFont="1" applyAlignment="1">
      <alignment vertical="center"/>
    </xf>
    <xf numFmtId="0" fontId="16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vertical="center" wrapText="1"/>
    </xf>
    <xf numFmtId="4" fontId="17" fillId="0" borderId="0" xfId="0" applyNumberFormat="1" applyFont="1" applyAlignment="1">
      <alignment vertical="center"/>
    </xf>
    <xf numFmtId="44" fontId="17" fillId="0" borderId="0" xfId="0" applyNumberFormat="1" applyFont="1" applyAlignment="1">
      <alignment vertical="center"/>
    </xf>
    <xf numFmtId="168" fontId="17" fillId="0" borderId="0" xfId="0" applyNumberFormat="1" applyFont="1" applyAlignment="1">
      <alignment vertical="center"/>
    </xf>
    <xf numFmtId="0" fontId="17" fillId="0" borderId="7" xfId="2" applyFont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33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right" vertical="center"/>
    </xf>
    <xf numFmtId="3" fontId="33" fillId="0" borderId="0" xfId="2" applyNumberFormat="1" applyFont="1" applyAlignment="1">
      <alignment horizontal="left" vertical="center"/>
    </xf>
    <xf numFmtId="0" fontId="34" fillId="6" borderId="0" xfId="0" applyFont="1" applyFill="1" applyAlignment="1">
      <alignment horizontal="center" vertical="center"/>
    </xf>
    <xf numFmtId="0" fontId="16" fillId="6" borderId="7" xfId="0" applyFont="1" applyFill="1" applyBorder="1" applyAlignment="1">
      <alignment vertical="center" wrapText="1"/>
    </xf>
  </cellXfs>
  <cellStyles count="7">
    <cellStyle name="Comma [0]" xfId="1" xr:uid="{00000000-0005-0000-0000-000000000000}"/>
    <cellStyle name="Komma" xfId="5" builtinId="3"/>
    <cellStyle name="Normal_Tabellenfunktionen" xfId="2" xr:uid="{00000000-0005-0000-0000-000001000000}"/>
    <cellStyle name="Standard" xfId="0" builtinId="0"/>
    <cellStyle name="Standard 2" xfId="3" xr:uid="{00000000-0005-0000-0000-000003000000}"/>
    <cellStyle name="Standard_UBG09_02" xfId="4" xr:uid="{00000000-0005-0000-0000-000004000000}"/>
    <cellStyle name="Währung" xfId="6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91587</xdr:colOff>
          <xdr:row>5</xdr:row>
          <xdr:rowOff>5861</xdr:rowOff>
        </xdr:from>
        <xdr:to>
          <xdr:col>9</xdr:col>
          <xdr:colOff>112542</xdr:colOff>
          <xdr:row>30</xdr:row>
          <xdr:rowOff>40737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366E13AC-B412-A81F-DE09-2BCE53F8C06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rmatierungen_L!$B$4:$B$24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09972" y="1427284"/>
              <a:ext cx="1603570" cy="5346895"/>
            </a:xfrm>
            <a:prstGeom prst="rect">
              <a:avLst/>
            </a:prstGeom>
            <a:solidFill>
              <a:schemeClr val="bg1"/>
            </a:solidFill>
            <a:ln w="38100">
              <a:solidFill>
                <a:srgbClr val="00B0F0"/>
              </a:solidFill>
              <a:miter lim="800000"/>
              <a:headEnd/>
              <a:tailE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0</xdr:row>
          <xdr:rowOff>0</xdr:rowOff>
        </xdr:from>
        <xdr:to>
          <xdr:col>23</xdr:col>
          <xdr:colOff>457200</xdr:colOff>
          <xdr:row>11</xdr:row>
          <xdr:rowOff>0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01123154-3E4A-6E6F-0EBA-35D61FC88F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Noten_L!$A$1:$H$11" spid="_x0000_s20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029825" y="0"/>
              <a:ext cx="9010650" cy="41719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57150">
              <a:solidFill>
                <a:srgbClr val="00B0F0"/>
              </a:solidFill>
              <a:miter lim="800000"/>
              <a:headEnd/>
              <a:tailE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66675</xdr:rowOff>
    </xdr:from>
    <xdr:to>
      <xdr:col>20</xdr:col>
      <xdr:colOff>609600</xdr:colOff>
      <xdr:row>5</xdr:row>
      <xdr:rowOff>358140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0F21D-D954-4B9C-8639-C693FA13F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4095" t="23624" r="7047" b="48322"/>
        <a:stretch>
          <a:fillRect/>
        </a:stretch>
      </xdr:blipFill>
      <xdr:spPr bwMode="auto">
        <a:xfrm>
          <a:off x="10925175" y="64770"/>
          <a:ext cx="6353175" cy="2122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0</xdr:row>
          <xdr:rowOff>38100</xdr:rowOff>
        </xdr:from>
        <xdr:to>
          <xdr:col>15</xdr:col>
          <xdr:colOff>19050</xdr:colOff>
          <xdr:row>21</xdr:row>
          <xdr:rowOff>19050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F8634E01-6E8C-1ADB-FC88-66E43FABACB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ersBilanz_L!$A$1:$E$21" spid="_x0000_s194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296275" y="38100"/>
              <a:ext cx="7419975" cy="685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38100">
              <a:solidFill>
                <a:srgbClr val="00B0F0"/>
              </a:solidFill>
              <a:miter lim="800000"/>
              <a:headEnd/>
              <a:tailE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0</xdr:row>
          <xdr:rowOff>66675</xdr:rowOff>
        </xdr:from>
        <xdr:to>
          <xdr:col>9</xdr:col>
          <xdr:colOff>293370</xdr:colOff>
          <xdr:row>20</xdr:row>
          <xdr:rowOff>152400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D70B6700-B91C-62B6-FFAE-50A2C44F3E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penden_L!$A$1:$C$20" spid="_x0000_s204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15100" y="66675"/>
              <a:ext cx="5410200" cy="51911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38100">
              <a:solidFill>
                <a:srgbClr val="00B0F0"/>
              </a:solidFill>
              <a:miter lim="800000"/>
              <a:headEnd/>
              <a:tailE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9</xdr:col>
      <xdr:colOff>228600</xdr:colOff>
      <xdr:row>13</xdr:row>
      <xdr:rowOff>224790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3958AC-230E-4771-BE1F-150676EB1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0"/>
          <a:ext cx="5419725" cy="35966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130" zoomScaleNormal="130" workbookViewId="0">
      <selection sqref="A1:F1"/>
    </sheetView>
  </sheetViews>
  <sheetFormatPr baseColWidth="10" defaultRowHeight="13.2" x14ac:dyDescent="0.25"/>
  <cols>
    <col min="2" max="2" width="24.33203125" customWidth="1"/>
    <col min="10" max="10" width="21" customWidth="1"/>
  </cols>
  <sheetData>
    <row r="1" spans="1:6" ht="49.8" customHeight="1" x14ac:dyDescent="0.25">
      <c r="A1" s="27" t="s">
        <v>56</v>
      </c>
      <c r="B1" s="6"/>
      <c r="C1" s="6"/>
      <c r="D1" s="6"/>
      <c r="E1" s="6"/>
      <c r="F1" s="6"/>
    </row>
    <row r="2" spans="1:6" ht="14.4" x14ac:dyDescent="0.3">
      <c r="A2" s="2"/>
      <c r="B2" s="2"/>
    </row>
    <row r="3" spans="1:6" ht="14.4" x14ac:dyDescent="0.3">
      <c r="A3" s="2"/>
      <c r="B3" s="2"/>
    </row>
    <row r="4" spans="1:6" ht="16.95" customHeight="1" x14ac:dyDescent="0.3">
      <c r="A4" s="2"/>
      <c r="B4" s="1"/>
    </row>
    <row r="5" spans="1:6" ht="16.95" customHeight="1" x14ac:dyDescent="0.3">
      <c r="A5" s="3"/>
      <c r="B5" s="4" t="s">
        <v>47</v>
      </c>
    </row>
    <row r="6" spans="1:6" ht="16.95" customHeight="1" x14ac:dyDescent="0.3">
      <c r="A6" s="3"/>
      <c r="B6" s="4" t="s">
        <v>48</v>
      </c>
    </row>
    <row r="7" spans="1:6" ht="16.95" customHeight="1" x14ac:dyDescent="0.3">
      <c r="A7" s="3"/>
      <c r="B7" s="4" t="s">
        <v>49</v>
      </c>
    </row>
    <row r="8" spans="1:6" ht="16.95" customHeight="1" x14ac:dyDescent="0.3">
      <c r="A8" s="3"/>
      <c r="B8" s="4">
        <v>1200.5</v>
      </c>
    </row>
    <row r="9" spans="1:6" ht="16.95" customHeight="1" x14ac:dyDescent="0.3">
      <c r="A9" s="3"/>
      <c r="B9" s="4">
        <v>1200.5</v>
      </c>
    </row>
    <row r="10" spans="1:6" ht="16.95" customHeight="1" x14ac:dyDescent="0.3">
      <c r="A10" s="3"/>
      <c r="B10" s="4">
        <v>1200.5</v>
      </c>
    </row>
    <row r="11" spans="1:6" ht="16.95" customHeight="1" x14ac:dyDescent="0.3">
      <c r="A11" s="3"/>
      <c r="B11" s="4">
        <v>1200.5</v>
      </c>
    </row>
    <row r="12" spans="1:6" ht="16.95" customHeight="1" x14ac:dyDescent="0.3">
      <c r="A12" s="3"/>
      <c r="B12" s="4">
        <v>1200.5</v>
      </c>
    </row>
    <row r="13" spans="1:6" ht="16.95" customHeight="1" x14ac:dyDescent="0.3">
      <c r="A13" s="3"/>
      <c r="B13" s="4"/>
    </row>
    <row r="14" spans="1:6" ht="16.95" customHeight="1" x14ac:dyDescent="0.3">
      <c r="A14" s="3"/>
      <c r="B14" s="4">
        <v>34501</v>
      </c>
    </row>
    <row r="15" spans="1:6" ht="16.95" customHeight="1" x14ac:dyDescent="0.3">
      <c r="A15" s="3"/>
      <c r="B15" s="4"/>
    </row>
    <row r="16" spans="1:6" ht="16.95" customHeight="1" x14ac:dyDescent="0.3">
      <c r="A16" s="3"/>
      <c r="B16" s="4">
        <v>65</v>
      </c>
    </row>
    <row r="17" spans="1:2" ht="16.95" customHeight="1" x14ac:dyDescent="0.3">
      <c r="A17" s="3"/>
      <c r="B17" s="4">
        <v>65</v>
      </c>
    </row>
    <row r="18" spans="1:2" ht="16.95" customHeight="1" x14ac:dyDescent="0.3">
      <c r="A18" s="3"/>
      <c r="B18" s="4"/>
    </row>
    <row r="19" spans="1:2" ht="16.95" customHeight="1" x14ac:dyDescent="0.3">
      <c r="A19" s="3"/>
      <c r="B19" s="5">
        <v>45770</v>
      </c>
    </row>
    <row r="20" spans="1:2" ht="16.95" customHeight="1" x14ac:dyDescent="0.3">
      <c r="A20" s="3"/>
      <c r="B20" s="5">
        <v>45770</v>
      </c>
    </row>
    <row r="21" spans="1:2" ht="16.95" customHeight="1" x14ac:dyDescent="0.3">
      <c r="A21" s="3"/>
      <c r="B21" s="5">
        <v>45770</v>
      </c>
    </row>
    <row r="22" spans="1:2" ht="16.95" customHeight="1" x14ac:dyDescent="0.3">
      <c r="A22" s="3"/>
      <c r="B22" s="5">
        <v>45770</v>
      </c>
    </row>
    <row r="23" spans="1:2" ht="16.95" customHeight="1" x14ac:dyDescent="0.3">
      <c r="A23" s="3"/>
      <c r="B23" s="3"/>
    </row>
    <row r="24" spans="1:2" ht="16.95" customHeight="1" x14ac:dyDescent="0.3">
      <c r="A24" s="3"/>
      <c r="B24" s="4" t="s">
        <v>50</v>
      </c>
    </row>
    <row r="25" spans="1:2" ht="16.95" customHeight="1" x14ac:dyDescent="0.25"/>
    <row r="26" spans="1:2" ht="16.95" customHeight="1" x14ac:dyDescent="0.25"/>
    <row r="27" spans="1:2" ht="16.95" customHeight="1" x14ac:dyDescent="0.25"/>
    <row r="28" spans="1:2" ht="16.95" customHeight="1" x14ac:dyDescent="0.25"/>
    <row r="29" spans="1:2" ht="16.95" customHeight="1" x14ac:dyDescent="0.25"/>
    <row r="30" spans="1:2" ht="16.95" customHeight="1" x14ac:dyDescent="0.25"/>
  </sheetData>
  <mergeCells count="1">
    <mergeCell ref="A1:F1"/>
  </mergeCells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681E-13DB-496F-A4D8-0251F515AB04}">
  <dimension ref="A1:F30"/>
  <sheetViews>
    <sheetView zoomScale="130" zoomScaleNormal="130" workbookViewId="0">
      <selection activeCell="B5" sqref="B5:B23"/>
    </sheetView>
  </sheetViews>
  <sheetFormatPr baseColWidth="10" defaultRowHeight="13.2" x14ac:dyDescent="0.25"/>
  <cols>
    <col min="1" max="1" width="11.5546875" style="7"/>
    <col min="2" max="2" width="23.33203125" style="7" customWidth="1"/>
    <col min="3" max="9" width="11.5546875" style="7"/>
    <col min="10" max="10" width="21" style="7" customWidth="1"/>
    <col min="11" max="16384" width="11.5546875" style="7"/>
  </cols>
  <sheetData>
    <row r="1" spans="1:6" ht="49.8" customHeight="1" x14ac:dyDescent="0.25">
      <c r="A1" s="6" t="s">
        <v>51</v>
      </c>
      <c r="B1" s="6"/>
      <c r="C1" s="6"/>
      <c r="D1" s="6"/>
      <c r="E1" s="6"/>
      <c r="F1" s="6"/>
    </row>
    <row r="2" spans="1:6" ht="14.4" x14ac:dyDescent="0.25">
      <c r="A2" s="8"/>
      <c r="B2" s="8"/>
    </row>
    <row r="3" spans="1:6" ht="15" thickBot="1" x14ac:dyDescent="0.3">
      <c r="A3" s="8"/>
      <c r="B3" s="8"/>
    </row>
    <row r="4" spans="1:6" ht="16.95" customHeight="1" thickTop="1" thickBot="1" x14ac:dyDescent="0.3">
      <c r="A4" s="8"/>
      <c r="B4" s="9"/>
    </row>
    <row r="5" spans="1:6" ht="29.4" thickTop="1" x14ac:dyDescent="0.25">
      <c r="A5" s="10"/>
      <c r="B5" s="11" t="s">
        <v>47</v>
      </c>
    </row>
    <row r="6" spans="1:6" ht="16.95" customHeight="1" x14ac:dyDescent="0.25">
      <c r="A6" s="10"/>
      <c r="B6" s="12" t="s">
        <v>54</v>
      </c>
    </row>
    <row r="7" spans="1:6" ht="16.95" customHeight="1" x14ac:dyDescent="0.25">
      <c r="A7" s="10"/>
      <c r="B7" s="13" t="s">
        <v>55</v>
      </c>
    </row>
    <row r="8" spans="1:6" ht="16.95" customHeight="1" x14ac:dyDescent="0.25">
      <c r="A8" s="10"/>
      <c r="B8" s="14">
        <v>1200.5</v>
      </c>
    </row>
    <row r="9" spans="1:6" ht="16.95" customHeight="1" x14ac:dyDescent="0.25">
      <c r="A9" s="10"/>
      <c r="B9" s="15">
        <v>1200.5</v>
      </c>
    </row>
    <row r="10" spans="1:6" ht="16.95" customHeight="1" x14ac:dyDescent="0.25">
      <c r="A10" s="10"/>
      <c r="B10" s="16">
        <v>1200.5</v>
      </c>
    </row>
    <row r="11" spans="1:6" ht="16.95" customHeight="1" x14ac:dyDescent="0.25">
      <c r="A11" s="10"/>
      <c r="B11" s="17">
        <v>1200.5</v>
      </c>
    </row>
    <row r="12" spans="1:6" ht="16.95" customHeight="1" x14ac:dyDescent="0.25">
      <c r="A12" s="10"/>
      <c r="B12" s="18">
        <v>1200.5</v>
      </c>
    </row>
    <row r="13" spans="1:6" ht="16.95" customHeight="1" x14ac:dyDescent="0.25">
      <c r="A13" s="10"/>
      <c r="B13" s="13"/>
    </row>
    <row r="14" spans="1:6" ht="16.95" customHeight="1" thickBot="1" x14ac:dyDescent="0.3">
      <c r="A14" s="10"/>
      <c r="B14" s="19">
        <v>34501</v>
      </c>
    </row>
    <row r="15" spans="1:6" ht="16.95" customHeight="1" thickTop="1" x14ac:dyDescent="0.25">
      <c r="A15" s="10"/>
      <c r="B15" s="13"/>
    </row>
    <row r="16" spans="1:6" ht="16.95" customHeight="1" x14ac:dyDescent="0.25">
      <c r="A16" s="10"/>
      <c r="B16" s="20">
        <v>65</v>
      </c>
    </row>
    <row r="17" spans="1:2" ht="16.95" customHeight="1" x14ac:dyDescent="0.25">
      <c r="A17" s="10"/>
      <c r="B17" s="21">
        <v>65</v>
      </c>
    </row>
    <row r="18" spans="1:2" ht="16.95" customHeight="1" x14ac:dyDescent="0.25">
      <c r="A18" s="10"/>
      <c r="B18" s="13"/>
    </row>
    <row r="19" spans="1:2" ht="16.95" customHeight="1" x14ac:dyDescent="0.25">
      <c r="A19" s="10"/>
      <c r="B19" s="22">
        <v>45770</v>
      </c>
    </row>
    <row r="20" spans="1:2" ht="16.95" customHeight="1" x14ac:dyDescent="0.25">
      <c r="A20" s="10"/>
      <c r="B20" s="23">
        <v>45770</v>
      </c>
    </row>
    <row r="21" spans="1:2" ht="16.95" customHeight="1" x14ac:dyDescent="0.25">
      <c r="A21" s="10"/>
      <c r="B21" s="24">
        <v>45770</v>
      </c>
    </row>
    <row r="22" spans="1:2" ht="16.95" customHeight="1" x14ac:dyDescent="0.25">
      <c r="A22" s="10"/>
      <c r="B22" s="25">
        <v>45770</v>
      </c>
    </row>
    <row r="23" spans="1:2" ht="16.95" customHeight="1" thickBot="1" x14ac:dyDescent="0.3">
      <c r="A23" s="10"/>
      <c r="B23" s="10"/>
    </row>
    <row r="24" spans="1:2" ht="66.599999999999994" thickBot="1" x14ac:dyDescent="0.3">
      <c r="A24" s="10"/>
      <c r="B24" s="26" t="s">
        <v>50</v>
      </c>
    </row>
    <row r="25" spans="1:2" ht="16.95" customHeight="1" x14ac:dyDescent="0.25"/>
    <row r="26" spans="1:2" ht="16.95" customHeight="1" x14ac:dyDescent="0.25"/>
    <row r="27" spans="1:2" ht="16.95" customHeight="1" x14ac:dyDescent="0.25"/>
    <row r="28" spans="1:2" ht="16.95" customHeight="1" x14ac:dyDescent="0.25"/>
    <row r="29" spans="1:2" ht="16.95" customHeight="1" x14ac:dyDescent="0.25"/>
    <row r="30" spans="1:2" ht="16.95" customHeight="1" x14ac:dyDescent="0.25"/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"/>
  <sheetViews>
    <sheetView workbookViewId="0"/>
  </sheetViews>
  <sheetFormatPr baseColWidth="10" defaultColWidth="12.33203125" defaultRowHeight="21" x14ac:dyDescent="0.25"/>
  <cols>
    <col min="1" max="1" width="19" style="29" customWidth="1"/>
    <col min="2" max="5" width="14" style="29" customWidth="1"/>
    <col min="6" max="8" width="18.77734375" style="29" customWidth="1"/>
    <col min="9" max="60" width="9.33203125" style="29" customWidth="1"/>
    <col min="61" max="16384" width="12.33203125" style="29"/>
  </cols>
  <sheetData>
    <row r="1" spans="1:8" s="29" customFormat="1" ht="40.799999999999997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</row>
    <row r="4" spans="1:8" s="29" customFormat="1" ht="30.6" customHeight="1" x14ac:dyDescent="0.25">
      <c r="A4" s="30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</row>
    <row r="5" spans="1:8" s="29" customFormat="1" ht="30.6" customHeight="1" x14ac:dyDescent="0.25">
      <c r="A5" s="32" t="s">
        <v>10</v>
      </c>
      <c r="B5" s="33">
        <v>4</v>
      </c>
      <c r="C5" s="33">
        <v>4.75</v>
      </c>
      <c r="D5" s="33"/>
      <c r="E5" s="33">
        <v>6</v>
      </c>
      <c r="F5" s="34" t="s">
        <v>0</v>
      </c>
      <c r="G5" s="34" t="s">
        <v>0</v>
      </c>
      <c r="H5" s="34" t="s">
        <v>0</v>
      </c>
    </row>
    <row r="6" spans="1:8" s="29" customFormat="1" ht="30.6" customHeight="1" x14ac:dyDescent="0.25">
      <c r="A6" s="32" t="s">
        <v>11</v>
      </c>
      <c r="B6" s="33">
        <v>4.5</v>
      </c>
      <c r="C6" s="33">
        <v>4.9000000000000004</v>
      </c>
      <c r="D6" s="33">
        <v>4.2</v>
      </c>
      <c r="E6" s="33">
        <v>5.0999999999999996</v>
      </c>
      <c r="F6" s="34" t="s">
        <v>0</v>
      </c>
      <c r="G6" s="34" t="s">
        <v>0</v>
      </c>
      <c r="H6" s="34" t="s">
        <v>0</v>
      </c>
    </row>
    <row r="7" spans="1:8" s="29" customFormat="1" ht="30.6" customHeight="1" x14ac:dyDescent="0.25">
      <c r="A7" s="32" t="s">
        <v>12</v>
      </c>
      <c r="B7" s="35">
        <v>3.75</v>
      </c>
      <c r="C7" s="33">
        <v>3.5</v>
      </c>
      <c r="D7" s="33">
        <v>3</v>
      </c>
      <c r="E7" s="33">
        <v>3.5</v>
      </c>
      <c r="F7" s="34" t="s">
        <v>0</v>
      </c>
      <c r="G7" s="34" t="s">
        <v>0</v>
      </c>
      <c r="H7" s="34" t="s">
        <v>0</v>
      </c>
    </row>
    <row r="8" spans="1:8" s="29" customFormat="1" ht="30.6" customHeight="1" x14ac:dyDescent="0.25">
      <c r="A8" s="32" t="s">
        <v>13</v>
      </c>
      <c r="B8" s="35">
        <v>5.5</v>
      </c>
      <c r="C8" s="33">
        <v>5.75</v>
      </c>
      <c r="D8" s="33">
        <v>4.9000000000000004</v>
      </c>
      <c r="E8" s="33">
        <v>4.5</v>
      </c>
      <c r="F8" s="34" t="s">
        <v>0</v>
      </c>
      <c r="G8" s="34" t="s">
        <v>0</v>
      </c>
      <c r="H8" s="34" t="s">
        <v>0</v>
      </c>
    </row>
    <row r="9" spans="1:8" s="29" customFormat="1" ht="30.6" customHeight="1" x14ac:dyDescent="0.25">
      <c r="A9" s="32" t="s">
        <v>14</v>
      </c>
      <c r="B9" s="36">
        <v>5.75</v>
      </c>
      <c r="C9" s="33">
        <v>5</v>
      </c>
      <c r="D9" s="33">
        <v>3.9</v>
      </c>
      <c r="E9" s="33"/>
      <c r="F9" s="34" t="s">
        <v>0</v>
      </c>
      <c r="G9" s="34" t="s">
        <v>0</v>
      </c>
      <c r="H9" s="34" t="s">
        <v>0</v>
      </c>
    </row>
    <row r="10" spans="1:8" s="29" customFormat="1" ht="30.6" customHeight="1" x14ac:dyDescent="0.25">
      <c r="A10" s="32" t="s">
        <v>15</v>
      </c>
      <c r="B10" s="36">
        <v>5</v>
      </c>
      <c r="C10" s="33">
        <v>5</v>
      </c>
      <c r="D10" s="33">
        <v>4</v>
      </c>
      <c r="E10" s="33"/>
      <c r="F10" s="34" t="s">
        <v>0</v>
      </c>
      <c r="G10" s="34" t="s">
        <v>0</v>
      </c>
      <c r="H10" s="34" t="s">
        <v>0</v>
      </c>
    </row>
    <row r="11" spans="1:8" s="29" customFormat="1" ht="30.6" customHeight="1" x14ac:dyDescent="0.25">
      <c r="A11" s="37"/>
      <c r="B11" s="38"/>
      <c r="C11" s="38"/>
      <c r="D11" s="38"/>
      <c r="E11" s="38"/>
      <c r="F11" s="39"/>
      <c r="G11" s="40" t="s">
        <v>0</v>
      </c>
      <c r="H11" s="40" t="s">
        <v>0</v>
      </c>
    </row>
  </sheetData>
  <phoneticPr fontId="0" type="noConversion"/>
  <printOptions headings="1" gridLines="1" gridLinesSet="0"/>
  <pageMargins left="0.78740157499999996" right="0.78740157499999996" top="0.984251969" bottom="0.984251969" header="0.51181102300000003" footer="0.51181102300000003"/>
  <pageSetup paperSize="9" scale="99" orientation="portrait" horizontalDpi="300" verticalDpi="300" copies="0" r:id="rId1"/>
  <headerFooter alignWithMargins="0">
    <oddHeader>&amp;L&amp;F &amp;A&amp;C&amp;P/&amp;N&amp;R&amp;D</oddHeader>
    <oddFooter xml:space="preserve">&amp;C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3635-FB9D-4ACA-A85B-7DEF5753F18B}">
  <sheetPr>
    <pageSetUpPr fitToPage="1"/>
  </sheetPr>
  <dimension ref="A1:I11"/>
  <sheetViews>
    <sheetView workbookViewId="0"/>
  </sheetViews>
  <sheetFormatPr baseColWidth="10" defaultColWidth="12.33203125" defaultRowHeight="21" x14ac:dyDescent="0.25"/>
  <cols>
    <col min="1" max="1" width="19" style="29" customWidth="1"/>
    <col min="2" max="5" width="14" style="29" customWidth="1"/>
    <col min="6" max="8" width="18.77734375" style="29" customWidth="1"/>
    <col min="9" max="60" width="9.33203125" style="29" customWidth="1"/>
    <col min="61" max="16384" width="12.33203125" style="29"/>
  </cols>
  <sheetData>
    <row r="1" spans="1:9" ht="40.799999999999997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</row>
    <row r="4" spans="1:9" ht="30.6" customHeight="1" x14ac:dyDescent="0.25">
      <c r="A4" s="30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</row>
    <row r="5" spans="1:9" ht="30.6" customHeight="1" x14ac:dyDescent="0.25">
      <c r="A5" s="32" t="s">
        <v>10</v>
      </c>
      <c r="B5" s="33">
        <v>4</v>
      </c>
      <c r="C5" s="33">
        <v>4.75</v>
      </c>
      <c r="D5" s="33"/>
      <c r="E5" s="33">
        <v>6</v>
      </c>
      <c r="F5" s="42">
        <f>SUM(B5:E5)</f>
        <v>14.75</v>
      </c>
      <c r="G5" s="42">
        <f>AVERAGE(B5:E5)</f>
        <v>4.916666666666667</v>
      </c>
      <c r="H5" s="43">
        <f>COUNT(B5:E5)</f>
        <v>3</v>
      </c>
      <c r="I5" s="41"/>
    </row>
    <row r="6" spans="1:9" ht="30.6" customHeight="1" x14ac:dyDescent="0.25">
      <c r="A6" s="32" t="s">
        <v>11</v>
      </c>
      <c r="B6" s="33">
        <v>4.5</v>
      </c>
      <c r="C6" s="33">
        <v>4.9000000000000004</v>
      </c>
      <c r="D6" s="33">
        <v>4.2</v>
      </c>
      <c r="E6" s="33">
        <v>5.0999999999999996</v>
      </c>
      <c r="F6" s="42">
        <f t="shared" ref="F6:F10" si="0">SUM(B6:E6)</f>
        <v>18.700000000000003</v>
      </c>
      <c r="G6" s="42">
        <f t="shared" ref="G6:G10" si="1">AVERAGE(B6:E6)</f>
        <v>4.6750000000000007</v>
      </c>
      <c r="H6" s="43">
        <f t="shared" ref="H6:H10" si="2">COUNT(B6:E6)</f>
        <v>4</v>
      </c>
      <c r="I6" s="41"/>
    </row>
    <row r="7" spans="1:9" ht="30.6" customHeight="1" x14ac:dyDescent="0.25">
      <c r="A7" s="32" t="s">
        <v>12</v>
      </c>
      <c r="B7" s="35">
        <v>3.75</v>
      </c>
      <c r="C7" s="33">
        <v>3.5</v>
      </c>
      <c r="D7" s="33">
        <v>3</v>
      </c>
      <c r="E7" s="33">
        <v>3.5</v>
      </c>
      <c r="F7" s="42">
        <f t="shared" si="0"/>
        <v>13.75</v>
      </c>
      <c r="G7" s="42">
        <f t="shared" si="1"/>
        <v>3.4375</v>
      </c>
      <c r="H7" s="43">
        <f t="shared" si="2"/>
        <v>4</v>
      </c>
      <c r="I7" s="41"/>
    </row>
    <row r="8" spans="1:9" ht="30.6" customHeight="1" x14ac:dyDescent="0.25">
      <c r="A8" s="32" t="s">
        <v>13</v>
      </c>
      <c r="B8" s="35">
        <v>5.5</v>
      </c>
      <c r="C8" s="33">
        <v>5.75</v>
      </c>
      <c r="D8" s="33">
        <v>4.9000000000000004</v>
      </c>
      <c r="E8" s="33">
        <v>4.5</v>
      </c>
      <c r="F8" s="42">
        <f t="shared" si="0"/>
        <v>20.65</v>
      </c>
      <c r="G8" s="42">
        <f t="shared" si="1"/>
        <v>5.1624999999999996</v>
      </c>
      <c r="H8" s="43">
        <f t="shared" si="2"/>
        <v>4</v>
      </c>
      <c r="I8" s="41"/>
    </row>
    <row r="9" spans="1:9" ht="30.6" customHeight="1" x14ac:dyDescent="0.25">
      <c r="A9" s="32" t="s">
        <v>14</v>
      </c>
      <c r="B9" s="36">
        <v>5.75</v>
      </c>
      <c r="C9" s="33">
        <v>5</v>
      </c>
      <c r="D9" s="33">
        <v>3.9</v>
      </c>
      <c r="E9" s="33"/>
      <c r="F9" s="42">
        <f t="shared" si="0"/>
        <v>14.65</v>
      </c>
      <c r="G9" s="42">
        <f t="shared" si="1"/>
        <v>4.8833333333333337</v>
      </c>
      <c r="H9" s="43">
        <f t="shared" si="2"/>
        <v>3</v>
      </c>
      <c r="I9" s="41"/>
    </row>
    <row r="10" spans="1:9" ht="30.6" customHeight="1" x14ac:dyDescent="0.25">
      <c r="A10" s="32" t="s">
        <v>15</v>
      </c>
      <c r="B10" s="36">
        <v>5</v>
      </c>
      <c r="C10" s="33">
        <v>5</v>
      </c>
      <c r="D10" s="33">
        <v>4</v>
      </c>
      <c r="E10" s="33"/>
      <c r="F10" s="42">
        <f t="shared" si="0"/>
        <v>14</v>
      </c>
      <c r="G10" s="42">
        <f t="shared" si="1"/>
        <v>4.666666666666667</v>
      </c>
      <c r="H10" s="43">
        <f t="shared" si="2"/>
        <v>3</v>
      </c>
      <c r="I10" s="41"/>
    </row>
    <row r="11" spans="1:9" ht="30.6" customHeight="1" x14ac:dyDescent="0.25">
      <c r="A11" s="37"/>
      <c r="B11" s="38"/>
      <c r="C11" s="38"/>
      <c r="D11" s="38"/>
      <c r="E11" s="38"/>
      <c r="F11" s="39"/>
      <c r="G11" s="40">
        <f>AVERAGE(G5:G10)</f>
        <v>4.6236111111111118</v>
      </c>
      <c r="H11" s="44">
        <f>SUM(H5:H10)</f>
        <v>21</v>
      </c>
    </row>
  </sheetData>
  <printOptions headings="1" gridLines="1" gridLinesSet="0"/>
  <pageMargins left="0.78740157499999996" right="0.78740157499999996" top="0.984251969" bottom="0.984251969" header="0.51181102300000003" footer="0.51181102300000003"/>
  <pageSetup paperSize="9" scale="99" orientation="portrait" horizontalDpi="300" verticalDpi="300" copies="0" r:id="rId1"/>
  <headerFooter alignWithMargins="0">
    <oddHeader>&amp;L&amp;F &amp;A&amp;C&amp;P/&amp;N&amp;R&amp;D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4"/>
  <sheetViews>
    <sheetView workbookViewId="0"/>
  </sheetViews>
  <sheetFormatPr baseColWidth="10" defaultColWidth="12.109375" defaultRowHeight="18" x14ac:dyDescent="0.25"/>
  <cols>
    <col min="1" max="1" width="40.5546875" style="45" customWidth="1"/>
    <col min="2" max="2" width="16.6640625" style="45" customWidth="1"/>
    <col min="3" max="3" width="4.44140625" style="45" customWidth="1"/>
    <col min="4" max="4" width="31.6640625" style="45" customWidth="1"/>
    <col min="5" max="5" width="14.77734375" style="45" customWidth="1"/>
    <col min="6" max="16384" width="12.109375" style="45"/>
  </cols>
  <sheetData>
    <row r="1" spans="1:5" ht="31.8" customHeight="1" x14ac:dyDescent="0.25">
      <c r="A1" s="65" t="s">
        <v>17</v>
      </c>
      <c r="B1" s="58"/>
      <c r="C1" s="59"/>
      <c r="D1" s="59"/>
      <c r="E1" s="59"/>
    </row>
    <row r="3" spans="1:5" ht="38.4" customHeight="1" x14ac:dyDescent="0.25">
      <c r="A3" s="64" t="s">
        <v>57</v>
      </c>
      <c r="D3" s="63" t="s">
        <v>58</v>
      </c>
    </row>
    <row r="4" spans="1:5" ht="25.05" customHeight="1" x14ac:dyDescent="0.25">
      <c r="D4" s="62"/>
    </row>
    <row r="5" spans="1:5" ht="25.05" customHeight="1" x14ac:dyDescent="0.25">
      <c r="A5" s="46" t="s">
        <v>16</v>
      </c>
      <c r="B5" s="66" t="s">
        <v>0</v>
      </c>
      <c r="C5" s="48"/>
    </row>
    <row r="6" spans="1:5" ht="25.05" customHeight="1" x14ac:dyDescent="0.25">
      <c r="A6" s="49"/>
      <c r="B6" s="49"/>
      <c r="C6" s="49"/>
    </row>
    <row r="7" spans="1:5" ht="25.05" customHeight="1" x14ac:dyDescent="0.25">
      <c r="A7" s="57" t="s">
        <v>18</v>
      </c>
      <c r="B7" s="57"/>
      <c r="C7" s="57"/>
      <c r="D7" s="57" t="s">
        <v>19</v>
      </c>
      <c r="E7" s="57"/>
    </row>
    <row r="8" spans="1:5" ht="25.05" customHeight="1" x14ac:dyDescent="0.25">
      <c r="E8" s="50"/>
    </row>
    <row r="9" spans="1:5" ht="25.05" customHeight="1" x14ac:dyDescent="0.25">
      <c r="A9" s="51" t="s">
        <v>20</v>
      </c>
      <c r="B9" s="50">
        <v>3500</v>
      </c>
      <c r="C9" s="50"/>
      <c r="D9" s="51" t="s">
        <v>21</v>
      </c>
      <c r="E9" s="50">
        <v>5500</v>
      </c>
    </row>
    <row r="10" spans="1:5" ht="25.05" customHeight="1" x14ac:dyDescent="0.25">
      <c r="A10" s="51" t="s">
        <v>22</v>
      </c>
      <c r="B10" s="50">
        <v>5500</v>
      </c>
      <c r="C10" s="50"/>
      <c r="D10" s="51" t="s">
        <v>23</v>
      </c>
      <c r="E10" s="50">
        <v>380000</v>
      </c>
    </row>
    <row r="11" spans="1:5" ht="25.05" customHeight="1" x14ac:dyDescent="0.25">
      <c r="A11" s="51" t="s">
        <v>24</v>
      </c>
      <c r="B11" s="50">
        <v>5000</v>
      </c>
      <c r="C11" s="50"/>
      <c r="D11" s="51" t="s">
        <v>25</v>
      </c>
      <c r="E11" s="50">
        <v>21000</v>
      </c>
    </row>
    <row r="12" spans="1:5" ht="25.05" customHeight="1" x14ac:dyDescent="0.25">
      <c r="A12" s="51" t="s">
        <v>26</v>
      </c>
      <c r="B12" s="50">
        <v>18000</v>
      </c>
      <c r="C12" s="50"/>
      <c r="D12" s="51" t="s">
        <v>27</v>
      </c>
      <c r="E12" s="50">
        <v>5000</v>
      </c>
    </row>
    <row r="13" spans="1:5" ht="25.05" customHeight="1" x14ac:dyDescent="0.25">
      <c r="A13" s="51" t="s">
        <v>28</v>
      </c>
      <c r="B13" s="50">
        <v>25000</v>
      </c>
      <c r="C13" s="50"/>
      <c r="D13" s="51" t="s">
        <v>29</v>
      </c>
      <c r="E13" s="50">
        <v>0</v>
      </c>
    </row>
    <row r="14" spans="1:5" ht="25.05" customHeight="1" x14ac:dyDescent="0.25">
      <c r="A14" s="51" t="s">
        <v>30</v>
      </c>
      <c r="B14" s="50">
        <v>60000</v>
      </c>
      <c r="C14" s="50"/>
    </row>
    <row r="15" spans="1:5" ht="25.05" customHeight="1" x14ac:dyDescent="0.25">
      <c r="A15" s="51" t="s">
        <v>31</v>
      </c>
      <c r="B15" s="50">
        <v>560000</v>
      </c>
      <c r="C15" s="50"/>
    </row>
    <row r="16" spans="1:5" ht="25.05" customHeight="1" x14ac:dyDescent="0.25">
      <c r="A16" s="51" t="s">
        <v>32</v>
      </c>
      <c r="B16" s="50">
        <v>12000</v>
      </c>
      <c r="C16" s="50"/>
    </row>
    <row r="17" spans="1:5" ht="25.05" customHeight="1" x14ac:dyDescent="0.25">
      <c r="A17" s="51" t="s">
        <v>33</v>
      </c>
      <c r="B17" s="50">
        <v>61000</v>
      </c>
      <c r="C17" s="50"/>
    </row>
    <row r="18" spans="1:5" ht="25.05" customHeight="1" x14ac:dyDescent="0.25">
      <c r="A18" s="51" t="s">
        <v>34</v>
      </c>
      <c r="B18" s="50">
        <v>14000</v>
      </c>
      <c r="C18" s="50"/>
    </row>
    <row r="19" spans="1:5" ht="25.05" customHeight="1" x14ac:dyDescent="0.25">
      <c r="A19" s="52" t="s">
        <v>35</v>
      </c>
      <c r="B19" s="53" t="s">
        <v>0</v>
      </c>
      <c r="C19" s="54"/>
      <c r="D19" s="52" t="s">
        <v>36</v>
      </c>
      <c r="E19" s="53" t="s">
        <v>0</v>
      </c>
    </row>
    <row r="20" spans="1:5" ht="25.05" customHeight="1" x14ac:dyDescent="0.25">
      <c r="B20" s="55"/>
      <c r="C20" s="50"/>
    </row>
    <row r="21" spans="1:5" ht="33" customHeight="1" x14ac:dyDescent="0.25">
      <c r="A21" s="60" t="s">
        <v>37</v>
      </c>
      <c r="B21" s="61" t="s">
        <v>0</v>
      </c>
    </row>
    <row r="22" spans="1:5" ht="25.05" customHeight="1" x14ac:dyDescent="0.25"/>
    <row r="23" spans="1:5" ht="33" customHeight="1" x14ac:dyDescent="0.25"/>
    <row r="31" spans="1:5" x14ac:dyDescent="0.25">
      <c r="B31" s="56"/>
      <c r="C31" s="56"/>
    </row>
    <row r="32" spans="1:5" x14ac:dyDescent="0.25">
      <c r="C32" s="54"/>
    </row>
    <row r="33" spans="1:1" x14ac:dyDescent="0.25">
      <c r="A33" s="51"/>
    </row>
    <row r="34" spans="1:1" x14ac:dyDescent="0.25">
      <c r="A34" s="49"/>
    </row>
  </sheetData>
  <phoneticPr fontId="0" type="noConversion"/>
  <printOptions headings="1" gridLines="1" gridLinesSet="0"/>
  <pageMargins left="0.78740157499999996" right="0.78740157499999996" top="0.984251969" bottom="0.984251969" header="0.51181102300000003" footer="0.51181102300000003"/>
  <pageSetup paperSize="9" scale="95" orientation="portrait" horizontalDpi="300" verticalDpi="300" r:id="rId1"/>
  <headerFooter alignWithMargins="0">
    <oddHeader>&amp;L&amp;F &amp;A&amp;C&amp;P/&amp;N&amp;R&amp;D</oddHeader>
    <oddFooter xml:space="preserve">&amp;Lergänzt von alo&amp;C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12DC-AFA3-499A-9209-640E44E84F7D}">
  <sheetPr>
    <pageSetUpPr fitToPage="1"/>
  </sheetPr>
  <dimension ref="A1:E34"/>
  <sheetViews>
    <sheetView workbookViewId="0"/>
  </sheetViews>
  <sheetFormatPr baseColWidth="10" defaultColWidth="12.109375" defaultRowHeight="18" x14ac:dyDescent="0.25"/>
  <cols>
    <col min="1" max="1" width="40.5546875" style="45" customWidth="1"/>
    <col min="2" max="2" width="16.6640625" style="45" customWidth="1"/>
    <col min="3" max="3" width="4.44140625" style="45" customWidth="1"/>
    <col min="4" max="4" width="31.6640625" style="45" customWidth="1"/>
    <col min="5" max="5" width="14.77734375" style="45" customWidth="1"/>
    <col min="6" max="16384" width="12.109375" style="45"/>
  </cols>
  <sheetData>
    <row r="1" spans="1:5" ht="31.8" customHeight="1" x14ac:dyDescent="0.25">
      <c r="A1" s="65" t="s">
        <v>17</v>
      </c>
      <c r="B1" s="58"/>
      <c r="C1" s="59"/>
      <c r="D1" s="59"/>
      <c r="E1" s="59"/>
    </row>
    <row r="3" spans="1:5" ht="38.4" customHeight="1" x14ac:dyDescent="0.25">
      <c r="A3" s="64" t="s">
        <v>57</v>
      </c>
      <c r="D3" s="63" t="s">
        <v>58</v>
      </c>
    </row>
    <row r="4" spans="1:5" ht="25.05" customHeight="1" x14ac:dyDescent="0.25">
      <c r="D4" s="62"/>
    </row>
    <row r="5" spans="1:5" ht="25.05" customHeight="1" x14ac:dyDescent="0.25">
      <c r="A5" s="46" t="s">
        <v>16</v>
      </c>
      <c r="B5" s="47">
        <f ca="1">TODAY()</f>
        <v>45988</v>
      </c>
      <c r="C5" s="48"/>
    </row>
    <row r="6" spans="1:5" ht="25.05" customHeight="1" x14ac:dyDescent="0.25">
      <c r="A6" s="49"/>
      <c r="B6" s="49"/>
      <c r="C6" s="49"/>
    </row>
    <row r="7" spans="1:5" ht="25.05" customHeight="1" x14ac:dyDescent="0.25">
      <c r="A7" s="57" t="s">
        <v>18</v>
      </c>
      <c r="B7" s="57"/>
      <c r="C7" s="57"/>
      <c r="D7" s="57" t="s">
        <v>19</v>
      </c>
      <c r="E7" s="57"/>
    </row>
    <row r="8" spans="1:5" ht="25.05" customHeight="1" x14ac:dyDescent="0.25">
      <c r="E8" s="50"/>
    </row>
    <row r="9" spans="1:5" ht="25.05" customHeight="1" x14ac:dyDescent="0.25">
      <c r="A9" s="51" t="s">
        <v>20</v>
      </c>
      <c r="B9" s="50">
        <v>3500</v>
      </c>
      <c r="C9" s="50"/>
      <c r="D9" s="51" t="s">
        <v>21</v>
      </c>
      <c r="E9" s="50">
        <v>5500</v>
      </c>
    </row>
    <row r="10" spans="1:5" ht="25.05" customHeight="1" x14ac:dyDescent="0.25">
      <c r="A10" s="51" t="s">
        <v>22</v>
      </c>
      <c r="B10" s="50">
        <v>5500</v>
      </c>
      <c r="C10" s="50"/>
      <c r="D10" s="51" t="s">
        <v>23</v>
      </c>
      <c r="E10" s="50">
        <v>380000</v>
      </c>
    </row>
    <row r="11" spans="1:5" ht="25.05" customHeight="1" x14ac:dyDescent="0.25">
      <c r="A11" s="51" t="s">
        <v>24</v>
      </c>
      <c r="B11" s="50">
        <v>5000</v>
      </c>
      <c r="C11" s="50"/>
      <c r="D11" s="51" t="s">
        <v>25</v>
      </c>
      <c r="E11" s="50">
        <v>21000</v>
      </c>
    </row>
    <row r="12" spans="1:5" ht="25.05" customHeight="1" x14ac:dyDescent="0.25">
      <c r="A12" s="51" t="s">
        <v>26</v>
      </c>
      <c r="B12" s="50">
        <v>18000</v>
      </c>
      <c r="C12" s="50"/>
      <c r="D12" s="51" t="s">
        <v>27</v>
      </c>
      <c r="E12" s="50">
        <v>5000</v>
      </c>
    </row>
    <row r="13" spans="1:5" ht="25.05" customHeight="1" x14ac:dyDescent="0.25">
      <c r="A13" s="51" t="s">
        <v>28</v>
      </c>
      <c r="B13" s="50">
        <v>25000</v>
      </c>
      <c r="C13" s="50"/>
      <c r="D13" s="51" t="s">
        <v>29</v>
      </c>
      <c r="E13" s="50">
        <v>0</v>
      </c>
    </row>
    <row r="14" spans="1:5" ht="25.05" customHeight="1" x14ac:dyDescent="0.25">
      <c r="A14" s="51" t="s">
        <v>30</v>
      </c>
      <c r="B14" s="50">
        <v>60000</v>
      </c>
      <c r="C14" s="50"/>
    </row>
    <row r="15" spans="1:5" ht="25.05" customHeight="1" x14ac:dyDescent="0.25">
      <c r="A15" s="51" t="s">
        <v>31</v>
      </c>
      <c r="B15" s="50">
        <v>560000</v>
      </c>
      <c r="C15" s="50"/>
    </row>
    <row r="16" spans="1:5" ht="25.05" customHeight="1" x14ac:dyDescent="0.25">
      <c r="A16" s="51" t="s">
        <v>32</v>
      </c>
      <c r="B16" s="50">
        <v>12000</v>
      </c>
      <c r="C16" s="50"/>
    </row>
    <row r="17" spans="1:5" ht="25.05" customHeight="1" x14ac:dyDescent="0.25">
      <c r="A17" s="51" t="s">
        <v>33</v>
      </c>
      <c r="B17" s="50">
        <v>61000</v>
      </c>
      <c r="C17" s="50"/>
    </row>
    <row r="18" spans="1:5" ht="25.05" customHeight="1" x14ac:dyDescent="0.25">
      <c r="A18" s="51" t="s">
        <v>34</v>
      </c>
      <c r="B18" s="50">
        <v>14000</v>
      </c>
      <c r="C18" s="50"/>
    </row>
    <row r="19" spans="1:5" ht="25.05" customHeight="1" x14ac:dyDescent="0.25">
      <c r="A19" s="52" t="s">
        <v>35</v>
      </c>
      <c r="B19" s="53">
        <f>SUM(B9:B18)</f>
        <v>764000</v>
      </c>
      <c r="C19" s="54"/>
      <c r="D19" s="52" t="s">
        <v>36</v>
      </c>
      <c r="E19" s="53">
        <f>SUM(E9:E18)</f>
        <v>411500</v>
      </c>
    </row>
    <row r="20" spans="1:5" ht="25.05" customHeight="1" x14ac:dyDescent="0.25">
      <c r="B20" s="55"/>
      <c r="C20" s="50"/>
    </row>
    <row r="21" spans="1:5" ht="33" customHeight="1" x14ac:dyDescent="0.25">
      <c r="A21" s="60" t="s">
        <v>37</v>
      </c>
      <c r="B21" s="61">
        <f>B19-E19</f>
        <v>352500</v>
      </c>
    </row>
    <row r="22" spans="1:5" ht="25.05" customHeight="1" x14ac:dyDescent="0.25"/>
    <row r="23" spans="1:5" ht="33" customHeight="1" x14ac:dyDescent="0.25"/>
    <row r="31" spans="1:5" x14ac:dyDescent="0.25">
      <c r="B31" s="56"/>
      <c r="C31" s="56"/>
    </row>
    <row r="32" spans="1:5" x14ac:dyDescent="0.25">
      <c r="C32" s="54"/>
    </row>
    <row r="33" spans="1:1" x14ac:dyDescent="0.25">
      <c r="A33" s="51"/>
    </row>
    <row r="34" spans="1:1" x14ac:dyDescent="0.25">
      <c r="A34" s="49"/>
    </row>
  </sheetData>
  <printOptions headings="1" gridLines="1" gridLinesSet="0"/>
  <pageMargins left="0.78740157499999996" right="0.78740157499999996" top="0.984251969" bottom="0.984251969" header="0.51181102300000003" footer="0.51181102300000003"/>
  <pageSetup paperSize="9" scale="95" orientation="portrait" horizontalDpi="300" verticalDpi="300" r:id="rId1"/>
  <headerFooter alignWithMargins="0">
    <oddHeader>&amp;L&amp;F &amp;A&amp;C&amp;P/&amp;N&amp;R&amp;D</oddHeader>
    <oddFooter xml:space="preserve">&amp;Lergänzt von alo&amp;C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0"/>
  <sheetViews>
    <sheetView workbookViewId="0"/>
  </sheetViews>
  <sheetFormatPr baseColWidth="10" defaultColWidth="15.109375" defaultRowHeight="19.95" customHeight="1" x14ac:dyDescent="0.25"/>
  <cols>
    <col min="1" max="1" width="25.33203125" style="67" customWidth="1"/>
    <col min="2" max="2" width="18.88671875" style="67" customWidth="1"/>
    <col min="3" max="3" width="34.5546875" style="69" customWidth="1"/>
    <col min="4" max="16384" width="15.109375" style="69"/>
  </cols>
  <sheetData>
    <row r="1" spans="1:3" ht="19.95" customHeight="1" x14ac:dyDescent="0.25">
      <c r="A1" s="68" t="s">
        <v>53</v>
      </c>
      <c r="B1" s="68"/>
      <c r="C1" s="68"/>
    </row>
    <row r="2" spans="1:3" ht="19.95" customHeight="1" x14ac:dyDescent="0.25">
      <c r="A2" s="68"/>
      <c r="B2" s="68"/>
      <c r="C2" s="68"/>
    </row>
    <row r="6" spans="1:3" ht="31.8" thickBot="1" x14ac:dyDescent="0.3">
      <c r="A6" s="70" t="s">
        <v>38</v>
      </c>
      <c r="B6" s="70" t="s">
        <v>39</v>
      </c>
      <c r="C6" s="70" t="s">
        <v>52</v>
      </c>
    </row>
    <row r="7" spans="1:3" ht="19.95" customHeight="1" x14ac:dyDescent="0.25">
      <c r="A7" s="71" t="s">
        <v>59</v>
      </c>
      <c r="B7" s="72">
        <v>250</v>
      </c>
    </row>
    <row r="8" spans="1:3" ht="19.95" customHeight="1" x14ac:dyDescent="0.25">
      <c r="A8" s="71" t="s">
        <v>60</v>
      </c>
      <c r="B8" s="73" t="s">
        <v>40</v>
      </c>
    </row>
    <row r="9" spans="1:3" ht="19.95" customHeight="1" x14ac:dyDescent="0.25">
      <c r="A9" s="71" t="s">
        <v>61</v>
      </c>
      <c r="B9" s="72">
        <v>100</v>
      </c>
    </row>
    <row r="10" spans="1:3" ht="19.95" customHeight="1" x14ac:dyDescent="0.25">
      <c r="A10" s="71" t="s">
        <v>62</v>
      </c>
      <c r="B10" s="73"/>
    </row>
    <row r="11" spans="1:3" ht="19.95" customHeight="1" x14ac:dyDescent="0.25">
      <c r="A11" s="71" t="s">
        <v>59</v>
      </c>
      <c r="B11" s="73"/>
    </row>
    <row r="12" spans="1:3" ht="19.95" customHeight="1" x14ac:dyDescent="0.25">
      <c r="A12" s="67" t="s">
        <v>63</v>
      </c>
      <c r="B12" s="73" t="s">
        <v>41</v>
      </c>
    </row>
    <row r="13" spans="1:3" ht="19.95" customHeight="1" x14ac:dyDescent="0.25">
      <c r="A13" s="67" t="s">
        <v>64</v>
      </c>
      <c r="B13" s="72">
        <v>500</v>
      </c>
    </row>
    <row r="14" spans="1:3" ht="19.95" customHeight="1" x14ac:dyDescent="0.25">
      <c r="A14" s="67" t="s">
        <v>65</v>
      </c>
      <c r="B14" s="72">
        <v>250</v>
      </c>
    </row>
    <row r="15" spans="1:3" ht="19.95" customHeight="1" x14ac:dyDescent="0.25">
      <c r="A15" s="67" t="s">
        <v>66</v>
      </c>
      <c r="B15" s="67" t="s">
        <v>42</v>
      </c>
    </row>
    <row r="16" spans="1:3" ht="19.95" customHeight="1" thickBot="1" x14ac:dyDescent="0.3">
      <c r="A16" s="74"/>
      <c r="B16" s="74"/>
      <c r="C16" s="74"/>
    </row>
    <row r="17" spans="1:3" ht="19.95" customHeight="1" x14ac:dyDescent="0.25">
      <c r="A17" s="67" t="s">
        <v>43</v>
      </c>
      <c r="B17" s="75" t="s">
        <v>0</v>
      </c>
      <c r="C17" s="76"/>
    </row>
    <row r="18" spans="1:3" ht="19.95" customHeight="1" x14ac:dyDescent="0.25">
      <c r="A18" s="67" t="s">
        <v>45</v>
      </c>
      <c r="B18" s="75" t="s">
        <v>0</v>
      </c>
      <c r="C18" s="76"/>
    </row>
    <row r="19" spans="1:3" ht="19.95" customHeight="1" x14ac:dyDescent="0.25">
      <c r="A19" s="67" t="s">
        <v>44</v>
      </c>
      <c r="B19" s="77" t="s">
        <v>0</v>
      </c>
      <c r="C19" s="78"/>
    </row>
    <row r="20" spans="1:3" ht="19.95" customHeight="1" x14ac:dyDescent="0.25">
      <c r="A20" s="67" t="s">
        <v>46</v>
      </c>
      <c r="B20" s="75" t="s">
        <v>0</v>
      </c>
      <c r="C20" s="76"/>
    </row>
  </sheetData>
  <phoneticPr fontId="0" type="noConversion"/>
  <printOptions headings="1" gridLines="1"/>
  <pageMargins left="0.78740157499999996" right="0.78740157499999996" top="0.984251969" bottom="0.984251969" header="0.4921259845" footer="0.4921259845"/>
  <pageSetup paperSize="9" scale="98" orientation="portrait" horizontalDpi="300" verticalDpi="300" copies="0" r:id="rId1"/>
  <headerFooter alignWithMargins="0">
    <oddHeader>&amp;L&amp;F  &amp;A&amp;C&amp;P / &amp;N&amp;R&amp;D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F470-9320-4D66-9308-612EF3422985}">
  <sheetPr>
    <pageSetUpPr fitToPage="1"/>
  </sheetPr>
  <dimension ref="A1:C20"/>
  <sheetViews>
    <sheetView workbookViewId="0">
      <selection sqref="A1:C2"/>
    </sheetView>
  </sheetViews>
  <sheetFormatPr baseColWidth="10" defaultColWidth="15.109375" defaultRowHeight="19.95" customHeight="1" x14ac:dyDescent="0.25"/>
  <cols>
    <col min="1" max="1" width="25.33203125" style="67" customWidth="1"/>
    <col min="2" max="2" width="18.88671875" style="67" customWidth="1"/>
    <col min="3" max="3" width="34.5546875" style="69" customWidth="1"/>
    <col min="4" max="16384" width="15.109375" style="69"/>
  </cols>
  <sheetData>
    <row r="1" spans="1:3" ht="19.95" customHeight="1" x14ac:dyDescent="0.25">
      <c r="A1" s="79" t="s">
        <v>53</v>
      </c>
      <c r="B1" s="79"/>
      <c r="C1" s="79"/>
    </row>
    <row r="2" spans="1:3" ht="19.95" customHeight="1" x14ac:dyDescent="0.25">
      <c r="A2" s="79"/>
      <c r="B2" s="79"/>
      <c r="C2" s="79"/>
    </row>
    <row r="6" spans="1:3" ht="31.8" thickBot="1" x14ac:dyDescent="0.3">
      <c r="A6" s="80" t="s">
        <v>38</v>
      </c>
      <c r="B6" s="80" t="s">
        <v>39</v>
      </c>
      <c r="C6" s="80" t="s">
        <v>52</v>
      </c>
    </row>
    <row r="7" spans="1:3" ht="19.95" customHeight="1" x14ac:dyDescent="0.25">
      <c r="A7" s="71" t="s">
        <v>59</v>
      </c>
      <c r="B7" s="72">
        <v>250</v>
      </c>
    </row>
    <row r="8" spans="1:3" ht="19.95" customHeight="1" x14ac:dyDescent="0.25">
      <c r="A8" s="71" t="s">
        <v>60</v>
      </c>
      <c r="B8" s="73" t="s">
        <v>40</v>
      </c>
    </row>
    <row r="9" spans="1:3" ht="19.95" customHeight="1" x14ac:dyDescent="0.25">
      <c r="A9" s="71" t="s">
        <v>61</v>
      </c>
      <c r="B9" s="72">
        <v>100</v>
      </c>
    </row>
    <row r="10" spans="1:3" ht="19.95" customHeight="1" x14ac:dyDescent="0.25">
      <c r="A10" s="71" t="s">
        <v>62</v>
      </c>
      <c r="B10" s="73"/>
    </row>
    <row r="11" spans="1:3" ht="19.95" customHeight="1" x14ac:dyDescent="0.25">
      <c r="A11" s="71" t="s">
        <v>59</v>
      </c>
      <c r="B11" s="73"/>
    </row>
    <row r="12" spans="1:3" ht="19.95" customHeight="1" x14ac:dyDescent="0.25">
      <c r="A12" s="67" t="s">
        <v>63</v>
      </c>
      <c r="B12" s="73" t="s">
        <v>41</v>
      </c>
    </row>
    <row r="13" spans="1:3" ht="19.95" customHeight="1" x14ac:dyDescent="0.25">
      <c r="A13" s="67" t="s">
        <v>64</v>
      </c>
      <c r="B13" s="72">
        <v>500</v>
      </c>
    </row>
    <row r="14" spans="1:3" ht="19.95" customHeight="1" x14ac:dyDescent="0.25">
      <c r="A14" s="67" t="s">
        <v>65</v>
      </c>
      <c r="B14" s="72">
        <v>250</v>
      </c>
    </row>
    <row r="15" spans="1:3" ht="19.95" customHeight="1" x14ac:dyDescent="0.25">
      <c r="A15" s="67" t="s">
        <v>66</v>
      </c>
      <c r="B15" s="67" t="s">
        <v>42</v>
      </c>
    </row>
    <row r="16" spans="1:3" ht="19.95" customHeight="1" thickBot="1" x14ac:dyDescent="0.3">
      <c r="A16" s="74"/>
      <c r="B16" s="74"/>
      <c r="C16" s="74"/>
    </row>
    <row r="17" spans="1:3" ht="19.95" customHeight="1" x14ac:dyDescent="0.25">
      <c r="A17" s="67" t="s">
        <v>43</v>
      </c>
      <c r="B17" s="75">
        <f>COUNT(B7:B15)</f>
        <v>4</v>
      </c>
      <c r="C17" s="76"/>
    </row>
    <row r="18" spans="1:3" ht="19.95" customHeight="1" x14ac:dyDescent="0.25">
      <c r="A18" s="67" t="s">
        <v>45</v>
      </c>
      <c r="B18" s="75">
        <f>COUNTA(B7:B15)</f>
        <v>7</v>
      </c>
      <c r="C18" s="76"/>
    </row>
    <row r="19" spans="1:3" ht="19.95" customHeight="1" x14ac:dyDescent="0.25">
      <c r="A19" s="67" t="s">
        <v>44</v>
      </c>
      <c r="B19" s="77">
        <f>B18-B17</f>
        <v>3</v>
      </c>
      <c r="C19" s="78"/>
    </row>
    <row r="20" spans="1:3" ht="19.95" customHeight="1" x14ac:dyDescent="0.25">
      <c r="A20" s="67" t="s">
        <v>46</v>
      </c>
      <c r="B20" s="75">
        <f>COUNTA(A7:A15)</f>
        <v>9</v>
      </c>
      <c r="C20" s="76"/>
    </row>
  </sheetData>
  <mergeCells count="1">
    <mergeCell ref="A1:C2"/>
  </mergeCells>
  <printOptions headings="1" gridLines="1"/>
  <pageMargins left="0.78740157499999996" right="0.78740157499999996" top="0.984251969" bottom="0.984251969" header="0.4921259845" footer="0.4921259845"/>
  <pageSetup paperSize="9" scale="98" orientation="portrait" horizontalDpi="300" verticalDpi="300" copies="0" r:id="rId1"/>
  <headerFooter alignWithMargins="0">
    <oddHeader>&amp;L&amp;F  &amp;A&amp;C&amp;P / &amp;N&amp;R&amp;D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bda368-0838-49ca-9399-3975e6dee022" xsi:nil="true"/>
    <lcf76f155ced4ddcb4097134ff3c332f xmlns="e337c33a-4dbd-49f7-8486-25d32bfe55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76CA83ED047C44A51DD650CED24ACE" ma:contentTypeVersion="15" ma:contentTypeDescription="Ein neues Dokument erstellen." ma:contentTypeScope="" ma:versionID="5163dca91d1158d6fe1ad3c2cc479abb">
  <xsd:schema xmlns:xsd="http://www.w3.org/2001/XMLSchema" xmlns:xs="http://www.w3.org/2001/XMLSchema" xmlns:p="http://schemas.microsoft.com/office/2006/metadata/properties" xmlns:ns2="e337c33a-4dbd-49f7-8486-25d32bfe55cb" xmlns:ns3="6cbda368-0838-49ca-9399-3975e6dee022" targetNamespace="http://schemas.microsoft.com/office/2006/metadata/properties" ma:root="true" ma:fieldsID="6fc005d5b8fcca838d026fb04edd84c1" ns2:_="" ns3:_="">
    <xsd:import namespace="e337c33a-4dbd-49f7-8486-25d32bfe55cb"/>
    <xsd:import namespace="6cbda368-0838-49ca-9399-3975e6dee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c33a-4dbd-49f7-8486-25d32bfe5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feb01f8-e923-45a1-aeb4-2d22cab5d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da368-0838-49ca-9399-3975e6dee02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e2e5747-c66e-4c84-bc31-a05c6437ed06}" ma:internalName="TaxCatchAll" ma:showField="CatchAllData" ma:web="6cbda368-0838-49ca-9399-3975e6dee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A40FF-60B9-46DF-BCA1-E2E3F7CEAB7C}">
  <ds:schemaRefs>
    <ds:schemaRef ds:uri="http://schemas.microsoft.com/office/2006/metadata/properties"/>
    <ds:schemaRef ds:uri="http://schemas.microsoft.com/office/infopath/2007/PartnerControls"/>
    <ds:schemaRef ds:uri="6cbda368-0838-49ca-9399-3975e6dee022"/>
    <ds:schemaRef ds:uri="e337c33a-4dbd-49f7-8486-25d32bfe55cb"/>
  </ds:schemaRefs>
</ds:datastoreItem>
</file>

<file path=customXml/itemProps2.xml><?xml version="1.0" encoding="utf-8"?>
<ds:datastoreItem xmlns:ds="http://schemas.openxmlformats.org/officeDocument/2006/customXml" ds:itemID="{30F8EC5E-0748-461F-ACCA-CEA6681A0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41F84-A1D4-479B-9948-97729266B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7c33a-4dbd-49f7-8486-25d32bfe55cb"/>
    <ds:schemaRef ds:uri="6cbda368-0838-49ca-9399-3975e6dee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Formatierungen</vt:lpstr>
      <vt:lpstr>Formatierungen_L</vt:lpstr>
      <vt:lpstr>Noten</vt:lpstr>
      <vt:lpstr>Noten_L</vt:lpstr>
      <vt:lpstr>PersBilanz</vt:lpstr>
      <vt:lpstr>PersBilanz_L</vt:lpstr>
      <vt:lpstr>Spenden</vt:lpstr>
      <vt:lpstr>Spenden_L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Handelsschule</dc:creator>
  <cp:lastModifiedBy>Lippuner Jürg BZBS</cp:lastModifiedBy>
  <cp:lastPrinted>2000-08-26T09:11:17Z</cp:lastPrinted>
  <dcterms:created xsi:type="dcterms:W3CDTF">2000-08-26T09:00:32Z</dcterms:created>
  <dcterms:modified xsi:type="dcterms:W3CDTF">2025-11-27T12:23:42Z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0x0101004B76CA83ED047C44A51DD650CED24ACE</vt:lpwstr>
  </property>
</Properties>
</file>