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/>
  <xr:revisionPtr revIDLastSave="0" documentId="13_ncr:1_{7B82FBEF-482A-4ECA-B3E2-6C418465885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. Weinkauf" sheetId="1" r:id="rId1"/>
    <sheet name="1. Weinkauf_L" sheetId="8" state="hidden" r:id="rId2"/>
    <sheet name="2. Wandern" sheetId="4" r:id="rId3"/>
    <sheet name="2. Wandern_L" sheetId="12" state="hidden" r:id="rId4"/>
    <sheet name="3. Benzin" sheetId="5" r:id="rId5"/>
    <sheet name="3. Benzin_L" sheetId="10" state="hidden" r:id="rId6"/>
    <sheet name="4. Plättli" sheetId="6" r:id="rId7"/>
    <sheet name="4. Plättli_L" sheetId="11" state="hidden" r:id="rId8"/>
    <sheet name="5. Diverse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7" l="1"/>
  <c r="I9" i="6" l="1"/>
  <c r="E11" i="5"/>
  <c r="E12" i="5"/>
  <c r="E10" i="5"/>
  <c r="N9" i="4"/>
  <c r="G10" i="4"/>
  <c r="G9" i="4"/>
  <c r="L9" i="1"/>
  <c r="F10" i="1"/>
  <c r="F9" i="1"/>
  <c r="L9" i="12"/>
  <c r="E9" i="12"/>
  <c r="E10" i="12" s="1"/>
  <c r="G9" i="11"/>
  <c r="D12" i="10"/>
  <c r="D11" i="10"/>
  <c r="D10" i="10"/>
  <c r="K9" i="8"/>
  <c r="E9" i="8"/>
  <c r="E10" i="8" s="1"/>
  <c r="M27" i="7" l="1"/>
  <c r="M9" i="7"/>
</calcChain>
</file>

<file path=xl/sharedStrings.xml><?xml version="1.0" encoding="utf-8"?>
<sst xmlns="http://schemas.openxmlformats.org/spreadsheetml/2006/main" count="127" uniqueCount="51">
  <si>
    <t>6 Flaschen Wein kosten  CHF 77.00</t>
  </si>
  <si>
    <t>Du benötigst 15 Flaschen für ein Familienfest.</t>
  </si>
  <si>
    <t>Wie viel musst du bezahlen?</t>
  </si>
  <si>
    <t>Flaschen</t>
  </si>
  <si>
    <t>kosten</t>
  </si>
  <si>
    <t>Flasche</t>
  </si>
  <si>
    <t>kostet</t>
  </si>
  <si>
    <t>direkt:</t>
  </si>
  <si>
    <t>Weinkauf</t>
  </si>
  <si>
    <t>Wandern</t>
  </si>
  <si>
    <t>Die normale Wandergeschwindigkeit beträgt 5 km/h</t>
  </si>
  <si>
    <t>Wie lange benötigen Sie für 12 km?</t>
  </si>
  <si>
    <t>km</t>
  </si>
  <si>
    <t>h</t>
  </si>
  <si>
    <t>≡</t>
  </si>
  <si>
    <t>Benzin</t>
  </si>
  <si>
    <t>Der Benzinverbrauch der Autos wird pro 100 km angegeben.</t>
  </si>
  <si>
    <t>Berechnen Sie wie viel Benzin sie je nach Auto benötigen.</t>
  </si>
  <si>
    <t>Audi</t>
  </si>
  <si>
    <t>Seat</t>
  </si>
  <si>
    <t>VW</t>
  </si>
  <si>
    <t>Auto</t>
  </si>
  <si>
    <t>Verbrauch</t>
  </si>
  <si>
    <t>Sie fahren eine Strecke von 285 km.</t>
  </si>
  <si>
    <t>Plättli (Fliesen)</t>
  </si>
  <si>
    <r>
      <t>Für Ihre Küche benötigen Sie 88 Plättli zu 0.2 m</t>
    </r>
    <r>
      <rPr>
        <vertAlign val="superscript"/>
        <sz val="14"/>
        <color theme="1"/>
        <rFont val="Ebrima"/>
        <family val="2"/>
        <scheme val="minor"/>
      </rPr>
      <t>2</t>
    </r>
  </si>
  <si>
    <r>
      <t>Jetzt entscheiden Sie sich für Plättli der Grösse 0.12 m</t>
    </r>
    <r>
      <rPr>
        <vertAlign val="superscript"/>
        <sz val="14"/>
        <color theme="1"/>
        <rFont val="Ebrima"/>
        <family val="2"/>
        <scheme val="minor"/>
      </rPr>
      <t>2</t>
    </r>
    <r>
      <rPr>
        <sz val="14"/>
        <color theme="1"/>
        <rFont val="Ebrima"/>
        <family val="2"/>
        <scheme val="minor"/>
      </rPr>
      <t>.</t>
    </r>
  </si>
  <si>
    <t>Wie viele Plättli benötigen Sie von den kleineren?</t>
  </si>
  <si>
    <t>mit</t>
  </si>
  <si>
    <t>braucht es</t>
  </si>
  <si>
    <t>Stück</t>
  </si>
  <si>
    <r>
      <t>m</t>
    </r>
    <r>
      <rPr>
        <vertAlign val="superscript"/>
        <sz val="14"/>
        <color theme="1"/>
        <rFont val="Ebrima"/>
        <family val="2"/>
        <scheme val="minor"/>
      </rPr>
      <t>2</t>
    </r>
    <r>
      <rPr>
        <sz val="14"/>
        <color theme="1"/>
        <rFont val="Ebrima"/>
        <family val="2"/>
        <scheme val="minor"/>
      </rPr>
      <t xml:space="preserve"> Plättli</t>
    </r>
  </si>
  <si>
    <t>Achtung: dieser Dreisatz ist umgekehrt proportional</t>
  </si>
  <si>
    <t>Diverse Dreisatzaufgaben</t>
  </si>
  <si>
    <t>Ihre Lösung</t>
  </si>
  <si>
    <t>3 Mitarbeiter produzieren in 2 Stunden 129 Stück.</t>
  </si>
  <si>
    <t>Wie viele Stücke erstellen 7 Mitarbeiter in der gleichen Zeit?</t>
  </si>
  <si>
    <t>Wie viele Bestellungen verarbeiten 7 Mitarbeiter in 2 Stunden?</t>
  </si>
  <si>
    <t>Für einen Kuchen benötigen Sie 50 g Rüebli.</t>
  </si>
  <si>
    <t>Der Kuchen reicht für 7 Personen.</t>
  </si>
  <si>
    <t>Sie verarbeiten nun 1 kg Rüebli zu Kuchen.</t>
  </si>
  <si>
    <t>Für wie viele Gäste reichen diese Kuchen?</t>
  </si>
  <si>
    <t>5 Mitarbeiter verarbeiten in 3 Stunden 45 Bestellungen.</t>
  </si>
  <si>
    <t xml:space="preserve">h </t>
  </si>
  <si>
    <t>Berechnen Sie wie viel Benzin Sie je nach Auto benötigen.</t>
  </si>
  <si>
    <t>6 Flaschen Wein kosten  99 Franken.</t>
  </si>
  <si>
    <t>Mitarbeiter</t>
  </si>
  <si>
    <t>Bestellungen</t>
  </si>
  <si>
    <t>Stunden</t>
  </si>
  <si>
    <r>
      <rPr>
        <b/>
        <sz val="14"/>
        <color rgb="FFFF0000"/>
        <rFont val="Ebrima"/>
        <scheme val="minor"/>
      </rPr>
      <t xml:space="preserve">Achtung: </t>
    </r>
    <r>
      <rPr>
        <sz val="14"/>
        <color rgb="FFFF0000"/>
        <rFont val="Ebrima"/>
        <family val="2"/>
        <scheme val="minor"/>
      </rPr>
      <t>dieser Dreisatz ist umgekehrt proportional</t>
    </r>
  </si>
  <si>
    <r>
      <rPr>
        <b/>
        <sz val="14"/>
        <color theme="1"/>
        <rFont val="Ebrima"/>
        <scheme val="minor"/>
      </rPr>
      <t>m</t>
    </r>
    <r>
      <rPr>
        <b/>
        <vertAlign val="superscript"/>
        <sz val="14"/>
        <color theme="1"/>
        <rFont val="Ebrima"/>
        <scheme val="minor"/>
      </rPr>
      <t>2</t>
    </r>
    <r>
      <rPr>
        <b/>
        <sz val="14"/>
        <color theme="1"/>
        <rFont val="Ebrima"/>
        <scheme val="minor"/>
      </rPr>
      <t xml:space="preserve"> </t>
    </r>
    <r>
      <rPr>
        <sz val="14"/>
        <color theme="1"/>
        <rFont val="Ebrima"/>
        <family val="2"/>
        <scheme val="minor"/>
      </rPr>
      <t>Plättli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</si>
</sst>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\ &quot;l&quot;"/>
    <numFmt numFmtId="166" formatCode="0\ &quot;km&quot;"/>
  </numFmts>
  <fonts count="17" x14ac:knownFonts="1">
    <font>
      <sz val="11"/>
      <color theme="1"/>
      <name val="Ebrima"/>
      <family val="2"/>
      <scheme val="minor"/>
    </font>
    <font>
      <sz val="14"/>
      <color theme="1"/>
      <name val="Ebrima"/>
      <family val="2"/>
      <scheme val="minor"/>
    </font>
    <font>
      <sz val="14"/>
      <color theme="1"/>
      <name val="Arial"/>
      <family val="2"/>
    </font>
    <font>
      <b/>
      <sz val="18"/>
      <color theme="1"/>
      <name val="Ebrima"/>
      <family val="2"/>
      <scheme val="minor"/>
    </font>
    <font>
      <b/>
      <sz val="20"/>
      <color theme="1"/>
      <name val="Ebrima"/>
      <family val="2"/>
      <scheme val="minor"/>
    </font>
    <font>
      <b/>
      <sz val="14"/>
      <color theme="0"/>
      <name val="Ebrima"/>
      <family val="2"/>
      <scheme val="minor"/>
    </font>
    <font>
      <vertAlign val="superscript"/>
      <sz val="14"/>
      <color theme="1"/>
      <name val="Ebrima"/>
      <family val="2"/>
      <scheme val="minor"/>
    </font>
    <font>
      <sz val="14"/>
      <color rgb="FFFF0000"/>
      <name val="Ebrima"/>
      <family val="2"/>
      <scheme val="minor"/>
    </font>
    <font>
      <sz val="10"/>
      <color theme="1"/>
      <name val="Ebrima"/>
      <family val="2"/>
      <scheme val="minor"/>
    </font>
    <font>
      <b/>
      <sz val="14"/>
      <color theme="1"/>
      <name val="Ebrima"/>
      <family val="2"/>
      <scheme val="minor"/>
    </font>
    <font>
      <sz val="14"/>
      <color theme="0" tint="-0.34998626667073579"/>
      <name val="Ebrima"/>
      <family val="2"/>
      <scheme val="minor"/>
    </font>
    <font>
      <b/>
      <sz val="14"/>
      <color theme="0" tint="-0.34998626667073579"/>
      <name val="Ebrima"/>
      <family val="2"/>
      <scheme val="minor"/>
    </font>
    <font>
      <b/>
      <sz val="14"/>
      <color rgb="FFFF0000"/>
      <name val="Ebrima"/>
      <scheme val="minor"/>
    </font>
    <font>
      <sz val="14"/>
      <color rgb="FFFF0000"/>
      <name val="Ebrima"/>
      <scheme val="minor"/>
    </font>
    <font>
      <b/>
      <sz val="14"/>
      <color theme="1"/>
      <name val="Ebrima"/>
      <scheme val="minor"/>
    </font>
    <font>
      <sz val="14"/>
      <color theme="1"/>
      <name val="Ebrima"/>
      <scheme val="minor"/>
    </font>
    <font>
      <b/>
      <vertAlign val="superscript"/>
      <sz val="14"/>
      <color theme="1"/>
      <name val="Ebrima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3" borderId="1" xfId="0" applyNumberFormat="1" applyFont="1" applyFill="1" applyBorder="1"/>
    <xf numFmtId="164" fontId="1" fillId="0" borderId="0" xfId="0" applyNumberFormat="1" applyFont="1"/>
    <xf numFmtId="0" fontId="2" fillId="0" borderId="0" xfId="0" applyFont="1"/>
    <xf numFmtId="164" fontId="1" fillId="3" borderId="1" xfId="0" applyNumberFormat="1" applyFont="1" applyFill="1" applyBorder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6" fontId="5" fillId="4" borderId="6" xfId="0" applyNumberFormat="1" applyFont="1" applyFill="1" applyBorder="1" applyAlignment="1">
      <alignment horizontal="center" vertical="center"/>
    </xf>
    <xf numFmtId="166" fontId="5" fillId="4" borderId="7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0" borderId="8" xfId="0" applyFont="1" applyBorder="1"/>
    <xf numFmtId="0" fontId="2" fillId="0" borderId="8" xfId="0" applyFont="1" applyBorder="1"/>
    <xf numFmtId="1" fontId="1" fillId="0" borderId="8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9" xfId="0" applyFont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7" fillId="0" borderId="0" xfId="0" applyFont="1"/>
    <xf numFmtId="0" fontId="8" fillId="0" borderId="0" xfId="0" applyFont="1"/>
    <xf numFmtId="0" fontId="1" fillId="5" borderId="0" xfId="0" applyFont="1" applyFill="1"/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0" borderId="0" xfId="0" applyFont="1"/>
    <xf numFmtId="2" fontId="14" fillId="2" borderId="8" xfId="0" applyNumberFormat="1" applyFont="1" applyFill="1" applyBorder="1"/>
    <xf numFmtId="2" fontId="14" fillId="6" borderId="9" xfId="0" applyNumberFormat="1" applyFont="1" applyFill="1" applyBorder="1"/>
    <xf numFmtId="1" fontId="14" fillId="0" borderId="8" xfId="0" applyNumberFormat="1" applyFont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0" fontId="15" fillId="0" borderId="8" xfId="0" applyFont="1" applyBorder="1"/>
    <xf numFmtId="0" fontId="15" fillId="0" borderId="9" xfId="0" applyFont="1" applyBorder="1"/>
    <xf numFmtId="0" fontId="14" fillId="0" borderId="8" xfId="0" applyFont="1" applyBorder="1"/>
    <xf numFmtId="0" fontId="14" fillId="0" borderId="9" xfId="0" applyFont="1" applyBorder="1"/>
  </cellXfs>
  <cellStyles count="1">
    <cellStyle name="Stand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730249</xdr:colOff>
      <xdr:row>0</xdr:row>
      <xdr:rowOff>125185</xdr:rowOff>
    </xdr:from>
    <xdr:to>
      <xdr:col>4</xdr:col>
      <xdr:colOff>603249</xdr:colOff>
      <xdr:row>2</xdr:row>
      <xdr:rowOff>20864</xdr:rowOff>
    </xdr:to>
    <xdr:grpSp>
      <xdr:nvGrpSpPr>
        <xdr:cNvPr id="10" name="Gruppieren 9">
          <a:extLst>
            <a:ext uri="{FF2B5EF4-FFF2-40B4-BE49-F238E27FC236}">
              <a16:creationId xmlns:a16="http://schemas.microsoft.com/office/drawing/2014/main" id="{9AA6B533-B0D8-A8F5-4BD3-83CE1A355E47}"/>
            </a:ext>
          </a:extLst>
        </xdr:cNvPr>
        <xdr:cNvGrpSpPr/>
      </xdr:nvGrpSpPr>
      <xdr:grpSpPr>
        <a:xfrm>
          <a:off x="2100035" y="125185"/>
          <a:ext cx="1378857" cy="530679"/>
          <a:chOff x="4567464" y="388257"/>
          <a:chExt cx="1378857" cy="530679"/>
        </a:xfrm>
      </xdr:grpSpPr>
      <xdr:pic>
        <xdr:nvPicPr>
          <xdr:cNvPr id="3" name="Grafik 2" descr="Flasche mit einfarbiger Füllung">
            <a:extLst>
              <a:ext uri="{FF2B5EF4-FFF2-40B4-BE49-F238E27FC236}">
                <a16:creationId xmlns:a16="http://schemas.microsoft.com/office/drawing/2014/main" id="{C516F2AC-F6A3-3F90-6BB1-6F88CDF99E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567464" y="388257"/>
            <a:ext cx="530679" cy="530679"/>
          </a:xfrm>
          <a:prstGeom prst="rect">
            <a:avLst/>
          </a:prstGeom>
        </xdr:spPr>
      </xdr:pic>
      <xdr:pic>
        <xdr:nvPicPr>
          <xdr:cNvPr id="4" name="Grafik 3" descr="Flasche mit einfarbiger Füllung">
            <a:extLst>
              <a:ext uri="{FF2B5EF4-FFF2-40B4-BE49-F238E27FC236}">
                <a16:creationId xmlns:a16="http://schemas.microsoft.com/office/drawing/2014/main" id="{688FD920-10B4-4D55-8DB3-1CAFF58982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737100" y="388257"/>
            <a:ext cx="530679" cy="530679"/>
          </a:xfrm>
          <a:prstGeom prst="rect">
            <a:avLst/>
          </a:prstGeom>
        </xdr:spPr>
      </xdr:pic>
      <xdr:pic>
        <xdr:nvPicPr>
          <xdr:cNvPr id="5" name="Grafik 4" descr="Flasche mit einfarbiger Füllung">
            <a:extLst>
              <a:ext uri="{FF2B5EF4-FFF2-40B4-BE49-F238E27FC236}">
                <a16:creationId xmlns:a16="http://schemas.microsoft.com/office/drawing/2014/main" id="{BC2C39B2-4521-47F7-A430-A79303F962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906736" y="388257"/>
            <a:ext cx="530679" cy="530679"/>
          </a:xfrm>
          <a:prstGeom prst="rect">
            <a:avLst/>
          </a:prstGeom>
        </xdr:spPr>
      </xdr:pic>
      <xdr:pic>
        <xdr:nvPicPr>
          <xdr:cNvPr id="6" name="Grafik 5" descr="Flasche mit einfarbiger Füllung">
            <a:extLst>
              <a:ext uri="{FF2B5EF4-FFF2-40B4-BE49-F238E27FC236}">
                <a16:creationId xmlns:a16="http://schemas.microsoft.com/office/drawing/2014/main" id="{DAC31992-54E2-45B3-892C-518398F5E3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076372" y="388257"/>
            <a:ext cx="530679" cy="530679"/>
          </a:xfrm>
          <a:prstGeom prst="rect">
            <a:avLst/>
          </a:prstGeom>
        </xdr:spPr>
      </xdr:pic>
      <xdr:pic>
        <xdr:nvPicPr>
          <xdr:cNvPr id="7" name="Grafik 6" descr="Flasche mit einfarbiger Füllung">
            <a:extLst>
              <a:ext uri="{FF2B5EF4-FFF2-40B4-BE49-F238E27FC236}">
                <a16:creationId xmlns:a16="http://schemas.microsoft.com/office/drawing/2014/main" id="{219371F1-D9FC-4271-A9BD-09FE3875BA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246008" y="388257"/>
            <a:ext cx="530679" cy="530679"/>
          </a:xfrm>
          <a:prstGeom prst="rect">
            <a:avLst/>
          </a:prstGeom>
        </xdr:spPr>
      </xdr:pic>
      <xdr:pic>
        <xdr:nvPicPr>
          <xdr:cNvPr id="8" name="Grafik 7" descr="Flasche mit einfarbiger Füllung">
            <a:extLst>
              <a:ext uri="{FF2B5EF4-FFF2-40B4-BE49-F238E27FC236}">
                <a16:creationId xmlns:a16="http://schemas.microsoft.com/office/drawing/2014/main" id="{91CF3800-2894-4F0A-9017-7D6820AFF4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415642" y="388257"/>
            <a:ext cx="530679" cy="53067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77108</xdr:colOff>
      <xdr:row>0</xdr:row>
      <xdr:rowOff>36286</xdr:rowOff>
    </xdr:from>
    <xdr:to>
      <xdr:col>4</xdr:col>
      <xdr:colOff>81643</xdr:colOff>
      <xdr:row>2</xdr:row>
      <xdr:rowOff>90714</xdr:rowOff>
    </xdr:to>
    <xdr:pic>
      <xdr:nvPicPr>
        <xdr:cNvPr id="3" name="Grafik 2" descr="Wandern mit einfarbiger Füllung">
          <a:extLst>
            <a:ext uri="{FF2B5EF4-FFF2-40B4-BE49-F238E27FC236}">
              <a16:creationId xmlns:a16="http://schemas.microsoft.com/office/drawing/2014/main" id="{E5B395E0-E93C-EF00-9350-51E89FAA8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67858" y="36286"/>
          <a:ext cx="689428" cy="689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638969</xdr:colOff>
      <xdr:row>0</xdr:row>
      <xdr:rowOff>0</xdr:rowOff>
    </xdr:from>
    <xdr:to>
      <xdr:col>3</xdr:col>
      <xdr:colOff>569119</xdr:colOff>
      <xdr:row>3</xdr:row>
      <xdr:rowOff>13494</xdr:rowOff>
    </xdr:to>
    <xdr:pic>
      <xdr:nvPicPr>
        <xdr:cNvPr id="3" name="Grafik 2" descr="Cabriolet mit einfarbiger Füllung">
          <a:extLst>
            <a:ext uri="{FF2B5EF4-FFF2-40B4-BE49-F238E27FC236}">
              <a16:creationId xmlns:a16="http://schemas.microsoft.com/office/drawing/2014/main" id="{668A771C-3CE5-7B38-3492-33991C05A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12157" y="0"/>
          <a:ext cx="91440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221693</xdr:colOff>
      <xdr:row>4</xdr:row>
      <xdr:rowOff>163368</xdr:rowOff>
    </xdr:from>
    <xdr:to>
      <xdr:col>14</xdr:col>
      <xdr:colOff>219033</xdr:colOff>
      <xdr:row>19</xdr:row>
      <xdr:rowOff>161186</xdr:rowOff>
    </xdr:to>
    <xdr:grpSp>
      <xdr:nvGrpSpPr>
        <xdr:cNvPr id="84" name="Gruppieren 83">
          <a:extLst>
            <a:ext uri="{FF2B5EF4-FFF2-40B4-BE49-F238E27FC236}">
              <a16:creationId xmlns:a16="http://schemas.microsoft.com/office/drawing/2014/main" id="{1710D569-D86B-EC5A-073F-34B3B148E19B}"/>
            </a:ext>
          </a:extLst>
        </xdr:cNvPr>
        <xdr:cNvGrpSpPr/>
      </xdr:nvGrpSpPr>
      <xdr:grpSpPr>
        <a:xfrm>
          <a:off x="7155893" y="1352935"/>
          <a:ext cx="3032640" cy="4061818"/>
          <a:chOff x="6077735" y="1541334"/>
          <a:chExt cx="1768424" cy="2097655"/>
        </a:xfrm>
        <a:solidFill>
          <a:schemeClr val="accent3">
            <a:lumMod val="20000"/>
            <a:lumOff val="80000"/>
          </a:schemeClr>
        </a:solidFill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C2A9D93C-58AA-2F7B-C161-42FE4C7786B1}"/>
              </a:ext>
            </a:extLst>
          </xdr:cNvPr>
          <xdr:cNvSpPr/>
        </xdr:nvSpPr>
        <xdr:spPr>
          <a:xfrm>
            <a:off x="6077735" y="154133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1</a:t>
            </a:r>
          </a:p>
        </xdr:txBody>
      </xdr:sp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CFCDDF40-5145-414A-BDE7-30F15E12AEF6}"/>
              </a:ext>
            </a:extLst>
          </xdr:cNvPr>
          <xdr:cNvSpPr/>
        </xdr:nvSpPr>
        <xdr:spPr>
          <a:xfrm>
            <a:off x="6298348" y="154133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2</a:t>
            </a:r>
          </a:p>
        </xdr:txBody>
      </xdr:sp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65C40B2-ACBB-42DC-831B-8D70288ACFDE}"/>
              </a:ext>
            </a:extLst>
          </xdr:cNvPr>
          <xdr:cNvSpPr/>
        </xdr:nvSpPr>
        <xdr:spPr>
          <a:xfrm>
            <a:off x="6518961" y="154133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3</a:t>
            </a:r>
          </a:p>
        </xdr:txBody>
      </xdr:sp>
      <xdr:sp macro="" textlink="">
        <xdr:nvSpPr>
          <xdr:cNvPr id="6" name="Rechteck 5">
            <a:extLst>
              <a:ext uri="{FF2B5EF4-FFF2-40B4-BE49-F238E27FC236}">
                <a16:creationId xmlns:a16="http://schemas.microsoft.com/office/drawing/2014/main" id="{AB157296-BBAD-49AC-8562-CCE72571B300}"/>
              </a:ext>
            </a:extLst>
          </xdr:cNvPr>
          <xdr:cNvSpPr/>
        </xdr:nvSpPr>
        <xdr:spPr>
          <a:xfrm>
            <a:off x="6739574" y="154133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4</a:t>
            </a:r>
          </a:p>
        </xdr:txBody>
      </xdr:sp>
      <xdr:sp macro="" textlink="">
        <xdr:nvSpPr>
          <xdr:cNvPr id="7" name="Rechteck 6">
            <a:extLst>
              <a:ext uri="{FF2B5EF4-FFF2-40B4-BE49-F238E27FC236}">
                <a16:creationId xmlns:a16="http://schemas.microsoft.com/office/drawing/2014/main" id="{F3D5D515-CE8E-4B2C-B640-9CDCC3FDFB73}"/>
              </a:ext>
            </a:extLst>
          </xdr:cNvPr>
          <xdr:cNvSpPr/>
        </xdr:nvSpPr>
        <xdr:spPr>
          <a:xfrm>
            <a:off x="6960187" y="154133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5</a:t>
            </a:r>
          </a:p>
        </xdr:txBody>
      </xdr:sp>
      <xdr:sp macro="" textlink="">
        <xdr:nvSpPr>
          <xdr:cNvPr id="8" name="Rechteck 7">
            <a:extLst>
              <a:ext uri="{FF2B5EF4-FFF2-40B4-BE49-F238E27FC236}">
                <a16:creationId xmlns:a16="http://schemas.microsoft.com/office/drawing/2014/main" id="{0F097582-620F-4DA8-BE9C-4F8AC506E0AD}"/>
              </a:ext>
            </a:extLst>
          </xdr:cNvPr>
          <xdr:cNvSpPr/>
        </xdr:nvSpPr>
        <xdr:spPr>
          <a:xfrm>
            <a:off x="7180800" y="1541334"/>
            <a:ext cx="224133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6</a:t>
            </a:r>
          </a:p>
        </xdr:txBody>
      </xdr:sp>
      <xdr:sp macro="" textlink="">
        <xdr:nvSpPr>
          <xdr:cNvPr id="9" name="Rechteck 8">
            <a:extLst>
              <a:ext uri="{FF2B5EF4-FFF2-40B4-BE49-F238E27FC236}">
                <a16:creationId xmlns:a16="http://schemas.microsoft.com/office/drawing/2014/main" id="{F9D1FB93-D546-42EC-8E1F-473171F4FBA3}"/>
              </a:ext>
            </a:extLst>
          </xdr:cNvPr>
          <xdr:cNvSpPr/>
        </xdr:nvSpPr>
        <xdr:spPr>
          <a:xfrm>
            <a:off x="7401179" y="154133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7</a:t>
            </a:r>
          </a:p>
        </xdr:txBody>
      </xdr:sp>
      <xdr:sp macro="" textlink="">
        <xdr:nvSpPr>
          <xdr:cNvPr id="10" name="Rechteck 9">
            <a:extLst>
              <a:ext uri="{FF2B5EF4-FFF2-40B4-BE49-F238E27FC236}">
                <a16:creationId xmlns:a16="http://schemas.microsoft.com/office/drawing/2014/main" id="{9BEE752E-D4DE-4544-9F06-79713BD93AF0}"/>
              </a:ext>
            </a:extLst>
          </xdr:cNvPr>
          <xdr:cNvSpPr/>
        </xdr:nvSpPr>
        <xdr:spPr>
          <a:xfrm>
            <a:off x="7621792" y="154133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r>
              <a:rPr lang="de-CH" sz="1100"/>
              <a:t>8</a:t>
            </a:r>
          </a:p>
        </xdr:txBody>
      </xdr:sp>
      <xdr:sp macro="" textlink="">
        <xdr:nvSpPr>
          <xdr:cNvPr id="12" name="Rechteck 11">
            <a:extLst>
              <a:ext uri="{FF2B5EF4-FFF2-40B4-BE49-F238E27FC236}">
                <a16:creationId xmlns:a16="http://schemas.microsoft.com/office/drawing/2014/main" id="{D1EDE608-F1B1-402E-8D98-189D83B49AAB}"/>
              </a:ext>
            </a:extLst>
          </xdr:cNvPr>
          <xdr:cNvSpPr/>
        </xdr:nvSpPr>
        <xdr:spPr>
          <a:xfrm>
            <a:off x="6077735" y="175102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0" rIns="9144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de-DE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...</a:t>
            </a:r>
            <a:endParaRPr lang="de-CH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Rechteck 12">
            <a:extLst>
              <a:ext uri="{FF2B5EF4-FFF2-40B4-BE49-F238E27FC236}">
                <a16:creationId xmlns:a16="http://schemas.microsoft.com/office/drawing/2014/main" id="{F6EE2FDA-08E4-486B-B582-3F82716B8CA0}"/>
              </a:ext>
            </a:extLst>
          </xdr:cNvPr>
          <xdr:cNvSpPr/>
        </xdr:nvSpPr>
        <xdr:spPr>
          <a:xfrm>
            <a:off x="6298348" y="175102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14" name="Rechteck 13">
            <a:extLst>
              <a:ext uri="{FF2B5EF4-FFF2-40B4-BE49-F238E27FC236}">
                <a16:creationId xmlns:a16="http://schemas.microsoft.com/office/drawing/2014/main" id="{A6A873E0-D5F5-4330-BC0E-EE4ED91EF8A7}"/>
              </a:ext>
            </a:extLst>
          </xdr:cNvPr>
          <xdr:cNvSpPr/>
        </xdr:nvSpPr>
        <xdr:spPr>
          <a:xfrm>
            <a:off x="6518961" y="175102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15" name="Rechteck 14">
            <a:extLst>
              <a:ext uri="{FF2B5EF4-FFF2-40B4-BE49-F238E27FC236}">
                <a16:creationId xmlns:a16="http://schemas.microsoft.com/office/drawing/2014/main" id="{3065F709-F879-48E7-8FAB-C5606CA62DAD}"/>
              </a:ext>
            </a:extLst>
          </xdr:cNvPr>
          <xdr:cNvSpPr/>
        </xdr:nvSpPr>
        <xdr:spPr>
          <a:xfrm>
            <a:off x="6739574" y="175102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16" name="Rechteck 15">
            <a:extLst>
              <a:ext uri="{FF2B5EF4-FFF2-40B4-BE49-F238E27FC236}">
                <a16:creationId xmlns:a16="http://schemas.microsoft.com/office/drawing/2014/main" id="{B978D59D-8608-4CF7-A98F-0CC256A865BB}"/>
              </a:ext>
            </a:extLst>
          </xdr:cNvPr>
          <xdr:cNvSpPr/>
        </xdr:nvSpPr>
        <xdr:spPr>
          <a:xfrm>
            <a:off x="6960187" y="175102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17" name="Rechteck 16">
            <a:extLst>
              <a:ext uri="{FF2B5EF4-FFF2-40B4-BE49-F238E27FC236}">
                <a16:creationId xmlns:a16="http://schemas.microsoft.com/office/drawing/2014/main" id="{23221D18-CE01-4EE8-833D-0F9A063518DB}"/>
              </a:ext>
            </a:extLst>
          </xdr:cNvPr>
          <xdr:cNvSpPr/>
        </xdr:nvSpPr>
        <xdr:spPr>
          <a:xfrm>
            <a:off x="7180800" y="1751029"/>
            <a:ext cx="224133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18" name="Rechteck 17">
            <a:extLst>
              <a:ext uri="{FF2B5EF4-FFF2-40B4-BE49-F238E27FC236}">
                <a16:creationId xmlns:a16="http://schemas.microsoft.com/office/drawing/2014/main" id="{34973DF7-636D-4148-B8D8-98233C0599A1}"/>
              </a:ext>
            </a:extLst>
          </xdr:cNvPr>
          <xdr:cNvSpPr/>
        </xdr:nvSpPr>
        <xdr:spPr>
          <a:xfrm>
            <a:off x="7401179" y="175102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19" name="Rechteck 18">
            <a:extLst>
              <a:ext uri="{FF2B5EF4-FFF2-40B4-BE49-F238E27FC236}">
                <a16:creationId xmlns:a16="http://schemas.microsoft.com/office/drawing/2014/main" id="{39D442DC-359A-411D-98A5-71095F6B8C6F}"/>
              </a:ext>
            </a:extLst>
          </xdr:cNvPr>
          <xdr:cNvSpPr/>
        </xdr:nvSpPr>
        <xdr:spPr>
          <a:xfrm>
            <a:off x="7621792" y="175102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0" name="Rechteck 19">
            <a:extLst>
              <a:ext uri="{FF2B5EF4-FFF2-40B4-BE49-F238E27FC236}">
                <a16:creationId xmlns:a16="http://schemas.microsoft.com/office/drawing/2014/main" id="{2CCF82B7-4620-44F3-A719-55875A6A6297}"/>
              </a:ext>
            </a:extLst>
          </xdr:cNvPr>
          <xdr:cNvSpPr/>
        </xdr:nvSpPr>
        <xdr:spPr>
          <a:xfrm>
            <a:off x="6077735" y="196072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marL="0" indent="0" algn="ctr"/>
            <a:endParaRPr lang="de-CH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" name="Rechteck 20">
            <a:extLst>
              <a:ext uri="{FF2B5EF4-FFF2-40B4-BE49-F238E27FC236}">
                <a16:creationId xmlns:a16="http://schemas.microsoft.com/office/drawing/2014/main" id="{35CA0C1B-85F6-4290-8D54-1B65A56CDD3C}"/>
              </a:ext>
            </a:extLst>
          </xdr:cNvPr>
          <xdr:cNvSpPr/>
        </xdr:nvSpPr>
        <xdr:spPr>
          <a:xfrm>
            <a:off x="6298348" y="196072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327A049-11F2-4341-BC10-7730D7AC3D7B}"/>
              </a:ext>
            </a:extLst>
          </xdr:cNvPr>
          <xdr:cNvSpPr/>
        </xdr:nvSpPr>
        <xdr:spPr>
          <a:xfrm>
            <a:off x="6518961" y="196072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3" name="Rechteck 22">
            <a:extLst>
              <a:ext uri="{FF2B5EF4-FFF2-40B4-BE49-F238E27FC236}">
                <a16:creationId xmlns:a16="http://schemas.microsoft.com/office/drawing/2014/main" id="{B1B684F0-1949-47C6-86A3-692115C6DF3E}"/>
              </a:ext>
            </a:extLst>
          </xdr:cNvPr>
          <xdr:cNvSpPr/>
        </xdr:nvSpPr>
        <xdr:spPr>
          <a:xfrm>
            <a:off x="6739574" y="196072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4" name="Rechteck 23">
            <a:extLst>
              <a:ext uri="{FF2B5EF4-FFF2-40B4-BE49-F238E27FC236}">
                <a16:creationId xmlns:a16="http://schemas.microsoft.com/office/drawing/2014/main" id="{9C618DD7-752C-41E6-9FC1-2A4A31278AA2}"/>
              </a:ext>
            </a:extLst>
          </xdr:cNvPr>
          <xdr:cNvSpPr/>
        </xdr:nvSpPr>
        <xdr:spPr>
          <a:xfrm>
            <a:off x="6960187" y="196072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5" name="Rechteck 24">
            <a:extLst>
              <a:ext uri="{FF2B5EF4-FFF2-40B4-BE49-F238E27FC236}">
                <a16:creationId xmlns:a16="http://schemas.microsoft.com/office/drawing/2014/main" id="{B5F9A7FE-3355-44F7-A29E-178463DB6436}"/>
              </a:ext>
            </a:extLst>
          </xdr:cNvPr>
          <xdr:cNvSpPr/>
        </xdr:nvSpPr>
        <xdr:spPr>
          <a:xfrm>
            <a:off x="7180800" y="1960726"/>
            <a:ext cx="224133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6" name="Rechteck 25">
            <a:extLst>
              <a:ext uri="{FF2B5EF4-FFF2-40B4-BE49-F238E27FC236}">
                <a16:creationId xmlns:a16="http://schemas.microsoft.com/office/drawing/2014/main" id="{CAE39548-9964-4219-BB47-BFF2B6EA2526}"/>
              </a:ext>
            </a:extLst>
          </xdr:cNvPr>
          <xdr:cNvSpPr/>
        </xdr:nvSpPr>
        <xdr:spPr>
          <a:xfrm>
            <a:off x="7401179" y="196072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7" name="Rechteck 26">
            <a:extLst>
              <a:ext uri="{FF2B5EF4-FFF2-40B4-BE49-F238E27FC236}">
                <a16:creationId xmlns:a16="http://schemas.microsoft.com/office/drawing/2014/main" id="{3D9F839D-093A-4070-9491-B453027814E8}"/>
              </a:ext>
            </a:extLst>
          </xdr:cNvPr>
          <xdr:cNvSpPr/>
        </xdr:nvSpPr>
        <xdr:spPr>
          <a:xfrm>
            <a:off x="7621792" y="196072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8" name="Rechteck 27">
            <a:extLst>
              <a:ext uri="{FF2B5EF4-FFF2-40B4-BE49-F238E27FC236}">
                <a16:creationId xmlns:a16="http://schemas.microsoft.com/office/drawing/2014/main" id="{9630F71C-CA13-46C4-9288-E17CC6327470}"/>
              </a:ext>
            </a:extLst>
          </xdr:cNvPr>
          <xdr:cNvSpPr/>
        </xdr:nvSpPr>
        <xdr:spPr>
          <a:xfrm>
            <a:off x="6077735" y="2170589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29" name="Rechteck 28">
            <a:extLst>
              <a:ext uri="{FF2B5EF4-FFF2-40B4-BE49-F238E27FC236}">
                <a16:creationId xmlns:a16="http://schemas.microsoft.com/office/drawing/2014/main" id="{C2E483D7-74DF-4955-A8E5-DEEA18FCD99D}"/>
              </a:ext>
            </a:extLst>
          </xdr:cNvPr>
          <xdr:cNvSpPr/>
        </xdr:nvSpPr>
        <xdr:spPr>
          <a:xfrm>
            <a:off x="6298348" y="2170589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0" name="Rechteck 29">
            <a:extLst>
              <a:ext uri="{FF2B5EF4-FFF2-40B4-BE49-F238E27FC236}">
                <a16:creationId xmlns:a16="http://schemas.microsoft.com/office/drawing/2014/main" id="{6021D9F6-25E2-42BD-AFFE-F15224731F2C}"/>
              </a:ext>
            </a:extLst>
          </xdr:cNvPr>
          <xdr:cNvSpPr/>
        </xdr:nvSpPr>
        <xdr:spPr>
          <a:xfrm>
            <a:off x="6518961" y="2170589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1" name="Rechteck 30">
            <a:extLst>
              <a:ext uri="{FF2B5EF4-FFF2-40B4-BE49-F238E27FC236}">
                <a16:creationId xmlns:a16="http://schemas.microsoft.com/office/drawing/2014/main" id="{102DEA0A-8689-40CA-AE39-CD6DF007C2E6}"/>
              </a:ext>
            </a:extLst>
          </xdr:cNvPr>
          <xdr:cNvSpPr/>
        </xdr:nvSpPr>
        <xdr:spPr>
          <a:xfrm>
            <a:off x="6739574" y="2170589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2" name="Rechteck 31">
            <a:extLst>
              <a:ext uri="{FF2B5EF4-FFF2-40B4-BE49-F238E27FC236}">
                <a16:creationId xmlns:a16="http://schemas.microsoft.com/office/drawing/2014/main" id="{44AD486B-8D94-44BD-894F-F3F5BD75A86C}"/>
              </a:ext>
            </a:extLst>
          </xdr:cNvPr>
          <xdr:cNvSpPr/>
        </xdr:nvSpPr>
        <xdr:spPr>
          <a:xfrm>
            <a:off x="6960187" y="2170589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3" name="Rechteck 32">
            <a:extLst>
              <a:ext uri="{FF2B5EF4-FFF2-40B4-BE49-F238E27FC236}">
                <a16:creationId xmlns:a16="http://schemas.microsoft.com/office/drawing/2014/main" id="{9AE8F323-9B1C-4AB4-9AF5-38BF144A11E0}"/>
              </a:ext>
            </a:extLst>
          </xdr:cNvPr>
          <xdr:cNvSpPr/>
        </xdr:nvSpPr>
        <xdr:spPr>
          <a:xfrm>
            <a:off x="7180800" y="2170589"/>
            <a:ext cx="224133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4" name="Rechteck 33">
            <a:extLst>
              <a:ext uri="{FF2B5EF4-FFF2-40B4-BE49-F238E27FC236}">
                <a16:creationId xmlns:a16="http://schemas.microsoft.com/office/drawing/2014/main" id="{C11D6BC8-FB48-45EB-9308-9CC078AC1CAC}"/>
              </a:ext>
            </a:extLst>
          </xdr:cNvPr>
          <xdr:cNvSpPr/>
        </xdr:nvSpPr>
        <xdr:spPr>
          <a:xfrm>
            <a:off x="7401179" y="2170589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5" name="Rechteck 34">
            <a:extLst>
              <a:ext uri="{FF2B5EF4-FFF2-40B4-BE49-F238E27FC236}">
                <a16:creationId xmlns:a16="http://schemas.microsoft.com/office/drawing/2014/main" id="{919C02D8-AC56-441D-AA6B-3B288A233934}"/>
              </a:ext>
            </a:extLst>
          </xdr:cNvPr>
          <xdr:cNvSpPr/>
        </xdr:nvSpPr>
        <xdr:spPr>
          <a:xfrm>
            <a:off x="7621792" y="2170589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6" name="Rechteck 35">
            <a:extLst>
              <a:ext uri="{FF2B5EF4-FFF2-40B4-BE49-F238E27FC236}">
                <a16:creationId xmlns:a16="http://schemas.microsoft.com/office/drawing/2014/main" id="{5540F492-47D2-42C3-A05F-C70C887EC849}"/>
              </a:ext>
            </a:extLst>
          </xdr:cNvPr>
          <xdr:cNvSpPr/>
        </xdr:nvSpPr>
        <xdr:spPr>
          <a:xfrm>
            <a:off x="6077735" y="2380284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7" name="Rechteck 36">
            <a:extLst>
              <a:ext uri="{FF2B5EF4-FFF2-40B4-BE49-F238E27FC236}">
                <a16:creationId xmlns:a16="http://schemas.microsoft.com/office/drawing/2014/main" id="{2141EEA5-50CB-467C-B985-72FD17C18737}"/>
              </a:ext>
            </a:extLst>
          </xdr:cNvPr>
          <xdr:cNvSpPr/>
        </xdr:nvSpPr>
        <xdr:spPr>
          <a:xfrm>
            <a:off x="6298348" y="2380284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8" name="Rechteck 37">
            <a:extLst>
              <a:ext uri="{FF2B5EF4-FFF2-40B4-BE49-F238E27FC236}">
                <a16:creationId xmlns:a16="http://schemas.microsoft.com/office/drawing/2014/main" id="{BCC8D6E3-8A37-45B9-8799-77FF1B6E8F60}"/>
              </a:ext>
            </a:extLst>
          </xdr:cNvPr>
          <xdr:cNvSpPr/>
        </xdr:nvSpPr>
        <xdr:spPr>
          <a:xfrm>
            <a:off x="6518961" y="2380284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39" name="Rechteck 38">
            <a:extLst>
              <a:ext uri="{FF2B5EF4-FFF2-40B4-BE49-F238E27FC236}">
                <a16:creationId xmlns:a16="http://schemas.microsoft.com/office/drawing/2014/main" id="{09AE4F6D-5EB6-46F3-8AB9-72D14A1C67D6}"/>
              </a:ext>
            </a:extLst>
          </xdr:cNvPr>
          <xdr:cNvSpPr/>
        </xdr:nvSpPr>
        <xdr:spPr>
          <a:xfrm>
            <a:off x="6739574" y="2380284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0" name="Rechteck 39">
            <a:extLst>
              <a:ext uri="{FF2B5EF4-FFF2-40B4-BE49-F238E27FC236}">
                <a16:creationId xmlns:a16="http://schemas.microsoft.com/office/drawing/2014/main" id="{A6F4EB1B-7B26-4C3B-82DC-8C47361CD89E}"/>
              </a:ext>
            </a:extLst>
          </xdr:cNvPr>
          <xdr:cNvSpPr/>
        </xdr:nvSpPr>
        <xdr:spPr>
          <a:xfrm>
            <a:off x="6960187" y="2380284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1" name="Rechteck 40">
            <a:extLst>
              <a:ext uri="{FF2B5EF4-FFF2-40B4-BE49-F238E27FC236}">
                <a16:creationId xmlns:a16="http://schemas.microsoft.com/office/drawing/2014/main" id="{9382942E-5F3D-490E-8743-84323AB56043}"/>
              </a:ext>
            </a:extLst>
          </xdr:cNvPr>
          <xdr:cNvSpPr/>
        </xdr:nvSpPr>
        <xdr:spPr>
          <a:xfrm>
            <a:off x="7180800" y="2380284"/>
            <a:ext cx="224133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2" name="Rechteck 41">
            <a:extLst>
              <a:ext uri="{FF2B5EF4-FFF2-40B4-BE49-F238E27FC236}">
                <a16:creationId xmlns:a16="http://schemas.microsoft.com/office/drawing/2014/main" id="{CCA55BBC-FB3E-40DF-9A3F-DF86EAAFF731}"/>
              </a:ext>
            </a:extLst>
          </xdr:cNvPr>
          <xdr:cNvSpPr/>
        </xdr:nvSpPr>
        <xdr:spPr>
          <a:xfrm>
            <a:off x="7401179" y="2380284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3" name="Rechteck 42">
            <a:extLst>
              <a:ext uri="{FF2B5EF4-FFF2-40B4-BE49-F238E27FC236}">
                <a16:creationId xmlns:a16="http://schemas.microsoft.com/office/drawing/2014/main" id="{B49527DE-80F5-405B-8ECF-1127F9E0C8C7}"/>
              </a:ext>
            </a:extLst>
          </xdr:cNvPr>
          <xdr:cNvSpPr/>
        </xdr:nvSpPr>
        <xdr:spPr>
          <a:xfrm>
            <a:off x="7621792" y="2380284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4" name="Rechteck 43">
            <a:extLst>
              <a:ext uri="{FF2B5EF4-FFF2-40B4-BE49-F238E27FC236}">
                <a16:creationId xmlns:a16="http://schemas.microsoft.com/office/drawing/2014/main" id="{1C87D272-5133-47B6-9091-0E382BEE782D}"/>
              </a:ext>
            </a:extLst>
          </xdr:cNvPr>
          <xdr:cNvSpPr/>
        </xdr:nvSpPr>
        <xdr:spPr>
          <a:xfrm>
            <a:off x="6077735" y="2589981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5" name="Rechteck 44">
            <a:extLst>
              <a:ext uri="{FF2B5EF4-FFF2-40B4-BE49-F238E27FC236}">
                <a16:creationId xmlns:a16="http://schemas.microsoft.com/office/drawing/2014/main" id="{AE9AF621-EEA3-4E6D-A667-B4147AADC794}"/>
              </a:ext>
            </a:extLst>
          </xdr:cNvPr>
          <xdr:cNvSpPr/>
        </xdr:nvSpPr>
        <xdr:spPr>
          <a:xfrm>
            <a:off x="6298348" y="2589981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6" name="Rechteck 45">
            <a:extLst>
              <a:ext uri="{FF2B5EF4-FFF2-40B4-BE49-F238E27FC236}">
                <a16:creationId xmlns:a16="http://schemas.microsoft.com/office/drawing/2014/main" id="{D456801C-9AAE-488C-A946-3F95F84CB296}"/>
              </a:ext>
            </a:extLst>
          </xdr:cNvPr>
          <xdr:cNvSpPr/>
        </xdr:nvSpPr>
        <xdr:spPr>
          <a:xfrm>
            <a:off x="6518961" y="2589981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7" name="Rechteck 46">
            <a:extLst>
              <a:ext uri="{FF2B5EF4-FFF2-40B4-BE49-F238E27FC236}">
                <a16:creationId xmlns:a16="http://schemas.microsoft.com/office/drawing/2014/main" id="{A58974D7-113B-49BE-841D-B7B5B1F5E629}"/>
              </a:ext>
            </a:extLst>
          </xdr:cNvPr>
          <xdr:cNvSpPr/>
        </xdr:nvSpPr>
        <xdr:spPr>
          <a:xfrm>
            <a:off x="6739574" y="2589981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8" name="Rechteck 47">
            <a:extLst>
              <a:ext uri="{FF2B5EF4-FFF2-40B4-BE49-F238E27FC236}">
                <a16:creationId xmlns:a16="http://schemas.microsoft.com/office/drawing/2014/main" id="{94643398-FF7E-40D0-A9AC-C61407979C53}"/>
              </a:ext>
            </a:extLst>
          </xdr:cNvPr>
          <xdr:cNvSpPr/>
        </xdr:nvSpPr>
        <xdr:spPr>
          <a:xfrm>
            <a:off x="6960187" y="2589981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49" name="Rechteck 48">
            <a:extLst>
              <a:ext uri="{FF2B5EF4-FFF2-40B4-BE49-F238E27FC236}">
                <a16:creationId xmlns:a16="http://schemas.microsoft.com/office/drawing/2014/main" id="{68DB0461-1695-4A20-9194-FBA605B52B85}"/>
              </a:ext>
            </a:extLst>
          </xdr:cNvPr>
          <xdr:cNvSpPr/>
        </xdr:nvSpPr>
        <xdr:spPr>
          <a:xfrm>
            <a:off x="7180800" y="2589981"/>
            <a:ext cx="224133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0" name="Rechteck 49">
            <a:extLst>
              <a:ext uri="{FF2B5EF4-FFF2-40B4-BE49-F238E27FC236}">
                <a16:creationId xmlns:a16="http://schemas.microsoft.com/office/drawing/2014/main" id="{7496D1FE-C18A-44BF-A0C2-7CF74E05914F}"/>
              </a:ext>
            </a:extLst>
          </xdr:cNvPr>
          <xdr:cNvSpPr/>
        </xdr:nvSpPr>
        <xdr:spPr>
          <a:xfrm>
            <a:off x="7401179" y="2589981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1" name="Rechteck 50">
            <a:extLst>
              <a:ext uri="{FF2B5EF4-FFF2-40B4-BE49-F238E27FC236}">
                <a16:creationId xmlns:a16="http://schemas.microsoft.com/office/drawing/2014/main" id="{6631C2CE-7B8D-4780-BC72-2E173E25C264}"/>
              </a:ext>
            </a:extLst>
          </xdr:cNvPr>
          <xdr:cNvSpPr/>
        </xdr:nvSpPr>
        <xdr:spPr>
          <a:xfrm>
            <a:off x="7621792" y="2589981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2" name="Rechteck 51">
            <a:extLst>
              <a:ext uri="{FF2B5EF4-FFF2-40B4-BE49-F238E27FC236}">
                <a16:creationId xmlns:a16="http://schemas.microsoft.com/office/drawing/2014/main" id="{3324FAFD-D62A-40E9-8050-F75D7F08AB17}"/>
              </a:ext>
            </a:extLst>
          </xdr:cNvPr>
          <xdr:cNvSpPr/>
        </xdr:nvSpPr>
        <xdr:spPr>
          <a:xfrm>
            <a:off x="6077735" y="279984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3" name="Rechteck 52">
            <a:extLst>
              <a:ext uri="{FF2B5EF4-FFF2-40B4-BE49-F238E27FC236}">
                <a16:creationId xmlns:a16="http://schemas.microsoft.com/office/drawing/2014/main" id="{363B120F-216F-43CD-B7FB-A1F37495964D}"/>
              </a:ext>
            </a:extLst>
          </xdr:cNvPr>
          <xdr:cNvSpPr/>
        </xdr:nvSpPr>
        <xdr:spPr>
          <a:xfrm>
            <a:off x="6298348" y="279984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4" name="Rechteck 53">
            <a:extLst>
              <a:ext uri="{FF2B5EF4-FFF2-40B4-BE49-F238E27FC236}">
                <a16:creationId xmlns:a16="http://schemas.microsoft.com/office/drawing/2014/main" id="{3CE5E0EB-261D-4432-9854-1E225223359C}"/>
              </a:ext>
            </a:extLst>
          </xdr:cNvPr>
          <xdr:cNvSpPr/>
        </xdr:nvSpPr>
        <xdr:spPr>
          <a:xfrm>
            <a:off x="6518961" y="279984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5" name="Rechteck 54">
            <a:extLst>
              <a:ext uri="{FF2B5EF4-FFF2-40B4-BE49-F238E27FC236}">
                <a16:creationId xmlns:a16="http://schemas.microsoft.com/office/drawing/2014/main" id="{48703A46-9A02-470D-B508-A552FBCEE7F1}"/>
              </a:ext>
            </a:extLst>
          </xdr:cNvPr>
          <xdr:cNvSpPr/>
        </xdr:nvSpPr>
        <xdr:spPr>
          <a:xfrm>
            <a:off x="6739574" y="279984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6" name="Rechteck 55">
            <a:extLst>
              <a:ext uri="{FF2B5EF4-FFF2-40B4-BE49-F238E27FC236}">
                <a16:creationId xmlns:a16="http://schemas.microsoft.com/office/drawing/2014/main" id="{F84D750E-65D5-4C53-B472-FC74ECFFE9F9}"/>
              </a:ext>
            </a:extLst>
          </xdr:cNvPr>
          <xdr:cNvSpPr/>
        </xdr:nvSpPr>
        <xdr:spPr>
          <a:xfrm>
            <a:off x="6960187" y="279984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7" name="Rechteck 56">
            <a:extLst>
              <a:ext uri="{FF2B5EF4-FFF2-40B4-BE49-F238E27FC236}">
                <a16:creationId xmlns:a16="http://schemas.microsoft.com/office/drawing/2014/main" id="{43CDC0C4-D1D6-460A-B75A-0BEC102F7081}"/>
              </a:ext>
            </a:extLst>
          </xdr:cNvPr>
          <xdr:cNvSpPr/>
        </xdr:nvSpPr>
        <xdr:spPr>
          <a:xfrm>
            <a:off x="7180800" y="2799844"/>
            <a:ext cx="224133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8" name="Rechteck 57">
            <a:extLst>
              <a:ext uri="{FF2B5EF4-FFF2-40B4-BE49-F238E27FC236}">
                <a16:creationId xmlns:a16="http://schemas.microsoft.com/office/drawing/2014/main" id="{95CD92A2-681A-4DA1-9058-57D8556141CD}"/>
              </a:ext>
            </a:extLst>
          </xdr:cNvPr>
          <xdr:cNvSpPr/>
        </xdr:nvSpPr>
        <xdr:spPr>
          <a:xfrm>
            <a:off x="7401179" y="279984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59" name="Rechteck 58">
            <a:extLst>
              <a:ext uri="{FF2B5EF4-FFF2-40B4-BE49-F238E27FC236}">
                <a16:creationId xmlns:a16="http://schemas.microsoft.com/office/drawing/2014/main" id="{9DD3132D-92C8-4D6F-B070-A12EACB63607}"/>
              </a:ext>
            </a:extLst>
          </xdr:cNvPr>
          <xdr:cNvSpPr/>
        </xdr:nvSpPr>
        <xdr:spPr>
          <a:xfrm>
            <a:off x="7621792" y="2799844"/>
            <a:ext cx="224367" cy="209721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0" name="Rechteck 59">
            <a:extLst>
              <a:ext uri="{FF2B5EF4-FFF2-40B4-BE49-F238E27FC236}">
                <a16:creationId xmlns:a16="http://schemas.microsoft.com/office/drawing/2014/main" id="{FDB4FEA8-2AFB-43A9-94CB-9F08BBE325DC}"/>
              </a:ext>
            </a:extLst>
          </xdr:cNvPr>
          <xdr:cNvSpPr/>
        </xdr:nvSpPr>
        <xdr:spPr>
          <a:xfrm>
            <a:off x="6077735" y="300953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1" name="Rechteck 60">
            <a:extLst>
              <a:ext uri="{FF2B5EF4-FFF2-40B4-BE49-F238E27FC236}">
                <a16:creationId xmlns:a16="http://schemas.microsoft.com/office/drawing/2014/main" id="{EB66D4E1-C443-4281-8F81-388BD88BF4ED}"/>
              </a:ext>
            </a:extLst>
          </xdr:cNvPr>
          <xdr:cNvSpPr/>
        </xdr:nvSpPr>
        <xdr:spPr>
          <a:xfrm>
            <a:off x="6298348" y="300953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2" name="Rechteck 61">
            <a:extLst>
              <a:ext uri="{FF2B5EF4-FFF2-40B4-BE49-F238E27FC236}">
                <a16:creationId xmlns:a16="http://schemas.microsoft.com/office/drawing/2014/main" id="{BFA42FF6-1DA1-4839-B847-A106AFA59D97}"/>
              </a:ext>
            </a:extLst>
          </xdr:cNvPr>
          <xdr:cNvSpPr/>
        </xdr:nvSpPr>
        <xdr:spPr>
          <a:xfrm>
            <a:off x="6518961" y="300953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3" name="Rechteck 62">
            <a:extLst>
              <a:ext uri="{FF2B5EF4-FFF2-40B4-BE49-F238E27FC236}">
                <a16:creationId xmlns:a16="http://schemas.microsoft.com/office/drawing/2014/main" id="{90E4FC94-799B-4694-A216-9D7273D743EF}"/>
              </a:ext>
            </a:extLst>
          </xdr:cNvPr>
          <xdr:cNvSpPr/>
        </xdr:nvSpPr>
        <xdr:spPr>
          <a:xfrm>
            <a:off x="6739574" y="300953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4" name="Rechteck 63">
            <a:extLst>
              <a:ext uri="{FF2B5EF4-FFF2-40B4-BE49-F238E27FC236}">
                <a16:creationId xmlns:a16="http://schemas.microsoft.com/office/drawing/2014/main" id="{D436CE8B-243E-445B-8DCE-D7455F0E6F97}"/>
              </a:ext>
            </a:extLst>
          </xdr:cNvPr>
          <xdr:cNvSpPr/>
        </xdr:nvSpPr>
        <xdr:spPr>
          <a:xfrm>
            <a:off x="6960187" y="300953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5" name="Rechteck 64">
            <a:extLst>
              <a:ext uri="{FF2B5EF4-FFF2-40B4-BE49-F238E27FC236}">
                <a16:creationId xmlns:a16="http://schemas.microsoft.com/office/drawing/2014/main" id="{C3CF096B-93E3-4078-A866-DCD122E5102E}"/>
              </a:ext>
            </a:extLst>
          </xdr:cNvPr>
          <xdr:cNvSpPr/>
        </xdr:nvSpPr>
        <xdr:spPr>
          <a:xfrm>
            <a:off x="7180800" y="3009539"/>
            <a:ext cx="224133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6" name="Rechteck 65">
            <a:extLst>
              <a:ext uri="{FF2B5EF4-FFF2-40B4-BE49-F238E27FC236}">
                <a16:creationId xmlns:a16="http://schemas.microsoft.com/office/drawing/2014/main" id="{E0D9D6C8-A4AD-4B01-8C36-EFEB0E65597C}"/>
              </a:ext>
            </a:extLst>
          </xdr:cNvPr>
          <xdr:cNvSpPr/>
        </xdr:nvSpPr>
        <xdr:spPr>
          <a:xfrm>
            <a:off x="7401179" y="300953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7" name="Rechteck 66">
            <a:extLst>
              <a:ext uri="{FF2B5EF4-FFF2-40B4-BE49-F238E27FC236}">
                <a16:creationId xmlns:a16="http://schemas.microsoft.com/office/drawing/2014/main" id="{07A5639B-426D-4B4F-B8DB-2CCAAE2212E4}"/>
              </a:ext>
            </a:extLst>
          </xdr:cNvPr>
          <xdr:cNvSpPr/>
        </xdr:nvSpPr>
        <xdr:spPr>
          <a:xfrm>
            <a:off x="7621792" y="3009539"/>
            <a:ext cx="224367" cy="209723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8" name="Rechteck 67">
            <a:extLst>
              <a:ext uri="{FF2B5EF4-FFF2-40B4-BE49-F238E27FC236}">
                <a16:creationId xmlns:a16="http://schemas.microsoft.com/office/drawing/2014/main" id="{B38C9305-60E2-43BE-BE90-6DB9CF6642B6}"/>
              </a:ext>
            </a:extLst>
          </xdr:cNvPr>
          <xdr:cNvSpPr/>
        </xdr:nvSpPr>
        <xdr:spPr>
          <a:xfrm>
            <a:off x="6077735" y="321923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69" name="Rechteck 68">
            <a:extLst>
              <a:ext uri="{FF2B5EF4-FFF2-40B4-BE49-F238E27FC236}">
                <a16:creationId xmlns:a16="http://schemas.microsoft.com/office/drawing/2014/main" id="{DD469E63-08A3-471F-86B9-ECC37CCCC77E}"/>
              </a:ext>
            </a:extLst>
          </xdr:cNvPr>
          <xdr:cNvSpPr/>
        </xdr:nvSpPr>
        <xdr:spPr>
          <a:xfrm>
            <a:off x="6298348" y="321923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0" name="Rechteck 69">
            <a:extLst>
              <a:ext uri="{FF2B5EF4-FFF2-40B4-BE49-F238E27FC236}">
                <a16:creationId xmlns:a16="http://schemas.microsoft.com/office/drawing/2014/main" id="{A16C4962-CA65-4C99-9C07-9005416FE3BA}"/>
              </a:ext>
            </a:extLst>
          </xdr:cNvPr>
          <xdr:cNvSpPr/>
        </xdr:nvSpPr>
        <xdr:spPr>
          <a:xfrm>
            <a:off x="6518961" y="321923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1" name="Rechteck 70">
            <a:extLst>
              <a:ext uri="{FF2B5EF4-FFF2-40B4-BE49-F238E27FC236}">
                <a16:creationId xmlns:a16="http://schemas.microsoft.com/office/drawing/2014/main" id="{5ABBC8FE-A1C8-4FC3-9241-B714E1D2CB04}"/>
              </a:ext>
            </a:extLst>
          </xdr:cNvPr>
          <xdr:cNvSpPr/>
        </xdr:nvSpPr>
        <xdr:spPr>
          <a:xfrm>
            <a:off x="6739574" y="321923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2" name="Rechteck 71">
            <a:extLst>
              <a:ext uri="{FF2B5EF4-FFF2-40B4-BE49-F238E27FC236}">
                <a16:creationId xmlns:a16="http://schemas.microsoft.com/office/drawing/2014/main" id="{C56D21E6-934C-4772-92FD-74E9F6033F0B}"/>
              </a:ext>
            </a:extLst>
          </xdr:cNvPr>
          <xdr:cNvSpPr/>
        </xdr:nvSpPr>
        <xdr:spPr>
          <a:xfrm>
            <a:off x="6960187" y="321923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3" name="Rechteck 72">
            <a:extLst>
              <a:ext uri="{FF2B5EF4-FFF2-40B4-BE49-F238E27FC236}">
                <a16:creationId xmlns:a16="http://schemas.microsoft.com/office/drawing/2014/main" id="{35ED1C1D-A88C-4D2F-B44A-F8C779B77ECC}"/>
              </a:ext>
            </a:extLst>
          </xdr:cNvPr>
          <xdr:cNvSpPr/>
        </xdr:nvSpPr>
        <xdr:spPr>
          <a:xfrm>
            <a:off x="7180800" y="3219236"/>
            <a:ext cx="224133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4" name="Rechteck 73">
            <a:extLst>
              <a:ext uri="{FF2B5EF4-FFF2-40B4-BE49-F238E27FC236}">
                <a16:creationId xmlns:a16="http://schemas.microsoft.com/office/drawing/2014/main" id="{51F14C46-1B32-4494-B79D-CE636C719728}"/>
              </a:ext>
            </a:extLst>
          </xdr:cNvPr>
          <xdr:cNvSpPr/>
        </xdr:nvSpPr>
        <xdr:spPr>
          <a:xfrm>
            <a:off x="7401179" y="321923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5" name="Rechteck 74">
            <a:extLst>
              <a:ext uri="{FF2B5EF4-FFF2-40B4-BE49-F238E27FC236}">
                <a16:creationId xmlns:a16="http://schemas.microsoft.com/office/drawing/2014/main" id="{73777D52-781F-4837-9D01-D8199AE3CF16}"/>
              </a:ext>
            </a:extLst>
          </xdr:cNvPr>
          <xdr:cNvSpPr/>
        </xdr:nvSpPr>
        <xdr:spPr>
          <a:xfrm>
            <a:off x="7621792" y="3219236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6" name="Rechteck 75">
            <a:extLst>
              <a:ext uri="{FF2B5EF4-FFF2-40B4-BE49-F238E27FC236}">
                <a16:creationId xmlns:a16="http://schemas.microsoft.com/office/drawing/2014/main" id="{D1421F52-222A-4FEE-9AB5-419DE859E1F5}"/>
              </a:ext>
            </a:extLst>
          </xdr:cNvPr>
          <xdr:cNvSpPr/>
        </xdr:nvSpPr>
        <xdr:spPr>
          <a:xfrm>
            <a:off x="6077735" y="3429100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7" name="Rechteck 76">
            <a:extLst>
              <a:ext uri="{FF2B5EF4-FFF2-40B4-BE49-F238E27FC236}">
                <a16:creationId xmlns:a16="http://schemas.microsoft.com/office/drawing/2014/main" id="{2ECA8027-8F16-49D2-8908-64C480E69F3B}"/>
              </a:ext>
            </a:extLst>
          </xdr:cNvPr>
          <xdr:cNvSpPr/>
        </xdr:nvSpPr>
        <xdr:spPr>
          <a:xfrm>
            <a:off x="6298348" y="3429100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8" name="Rechteck 77">
            <a:extLst>
              <a:ext uri="{FF2B5EF4-FFF2-40B4-BE49-F238E27FC236}">
                <a16:creationId xmlns:a16="http://schemas.microsoft.com/office/drawing/2014/main" id="{F7E909E9-73E2-4938-9266-179DD573C8E0}"/>
              </a:ext>
            </a:extLst>
          </xdr:cNvPr>
          <xdr:cNvSpPr/>
        </xdr:nvSpPr>
        <xdr:spPr>
          <a:xfrm>
            <a:off x="6518961" y="3429100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79" name="Rechteck 78">
            <a:extLst>
              <a:ext uri="{FF2B5EF4-FFF2-40B4-BE49-F238E27FC236}">
                <a16:creationId xmlns:a16="http://schemas.microsoft.com/office/drawing/2014/main" id="{F9BEC8AA-C750-42A6-A242-71A0715F351B}"/>
              </a:ext>
            </a:extLst>
          </xdr:cNvPr>
          <xdr:cNvSpPr/>
        </xdr:nvSpPr>
        <xdr:spPr>
          <a:xfrm>
            <a:off x="6739574" y="3429100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80" name="Rechteck 79">
            <a:extLst>
              <a:ext uri="{FF2B5EF4-FFF2-40B4-BE49-F238E27FC236}">
                <a16:creationId xmlns:a16="http://schemas.microsoft.com/office/drawing/2014/main" id="{4A1AF1EB-665C-4977-827B-34ED6DDF90E6}"/>
              </a:ext>
            </a:extLst>
          </xdr:cNvPr>
          <xdr:cNvSpPr/>
        </xdr:nvSpPr>
        <xdr:spPr>
          <a:xfrm>
            <a:off x="6960187" y="3429100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81" name="Rechteck 80">
            <a:extLst>
              <a:ext uri="{FF2B5EF4-FFF2-40B4-BE49-F238E27FC236}">
                <a16:creationId xmlns:a16="http://schemas.microsoft.com/office/drawing/2014/main" id="{D2B27BAA-CCEA-4A1D-A419-CD36FF9CFDBA}"/>
              </a:ext>
            </a:extLst>
          </xdr:cNvPr>
          <xdr:cNvSpPr/>
        </xdr:nvSpPr>
        <xdr:spPr>
          <a:xfrm>
            <a:off x="7180800" y="3429100"/>
            <a:ext cx="224133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tIns="0" bIns="0" rtlCol="0" anchor="ctr" anchorCtr="0"/>
          <a:lstStyle/>
          <a:p>
            <a:pPr algn="ctr"/>
            <a:endParaRPr lang="de-CH" sz="1100"/>
          </a:p>
        </xdr:txBody>
      </xdr:sp>
      <xdr:sp macro="" textlink="">
        <xdr:nvSpPr>
          <xdr:cNvPr id="82" name="Rechteck 81">
            <a:extLst>
              <a:ext uri="{FF2B5EF4-FFF2-40B4-BE49-F238E27FC236}">
                <a16:creationId xmlns:a16="http://schemas.microsoft.com/office/drawing/2014/main" id="{D49D9229-86E0-4017-A1BC-97A136B7FE08}"/>
              </a:ext>
            </a:extLst>
          </xdr:cNvPr>
          <xdr:cNvSpPr/>
        </xdr:nvSpPr>
        <xdr:spPr>
          <a:xfrm>
            <a:off x="7401179" y="3429100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de-CH" sz="1100"/>
              <a:t>...</a:t>
            </a:r>
          </a:p>
        </xdr:txBody>
      </xdr:sp>
      <xdr:sp macro="" textlink="">
        <xdr:nvSpPr>
          <xdr:cNvPr id="83" name="Rechteck 82">
            <a:extLst>
              <a:ext uri="{FF2B5EF4-FFF2-40B4-BE49-F238E27FC236}">
                <a16:creationId xmlns:a16="http://schemas.microsoft.com/office/drawing/2014/main" id="{02077BB9-B12E-42E7-8A77-C7299E90037D}"/>
              </a:ext>
            </a:extLst>
          </xdr:cNvPr>
          <xdr:cNvSpPr/>
        </xdr:nvSpPr>
        <xdr:spPr>
          <a:xfrm>
            <a:off x="7621792" y="3429100"/>
            <a:ext cx="224367" cy="209889"/>
          </a:xfrm>
          <a:prstGeom prst="rect">
            <a:avLst/>
          </a:prstGeom>
          <a:grpFill/>
          <a:ln w="12700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de-CH" sz="1100"/>
              <a:t>88</a:t>
            </a:r>
          </a:p>
        </xdr:txBody>
      </xdr:sp>
    </xdr:grpSp>
    <xdr:clientData/>
  </xdr:twoCellAnchor>
  <xdr:twoCellAnchor>
    <xdr:from>
      <xdr:col>9</xdr:col>
      <xdr:colOff>334818</xdr:colOff>
      <xdr:row>6</xdr:row>
      <xdr:rowOff>83705</xdr:rowOff>
    </xdr:from>
    <xdr:to>
      <xdr:col>9</xdr:col>
      <xdr:colOff>615618</xdr:colOff>
      <xdr:row>7</xdr:row>
      <xdr:rowOff>130710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81133EF4-F252-414F-81AD-BD8E724CBFCE}"/>
            </a:ext>
          </a:extLst>
        </xdr:cNvPr>
        <xdr:cNvSpPr/>
      </xdr:nvSpPr>
      <xdr:spPr>
        <a:xfrm>
          <a:off x="6093113" y="1645228"/>
          <a:ext cx="280800" cy="28080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de-CH" sz="600"/>
            <a:t>0.12</a:t>
          </a:r>
          <a:r>
            <a:rPr lang="de-DE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 m</a:t>
          </a:r>
          <a:r>
            <a:rPr lang="de-DE" sz="6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endParaRPr lang="de-CH" sz="600" baseline="30000"/>
        </a:p>
      </xdr:txBody>
    </xdr:sp>
    <xdr:clientData/>
  </xdr:twoCellAnchor>
  <xdr:twoCellAnchor>
    <xdr:from>
      <xdr:col>9</xdr:col>
      <xdr:colOff>331933</xdr:colOff>
      <xdr:row>4</xdr:row>
      <xdr:rowOff>158751</xdr:rowOff>
    </xdr:from>
    <xdr:to>
      <xdr:col>10</xdr:col>
      <xdr:colOff>62434</xdr:colOff>
      <xdr:row>6</xdr:row>
      <xdr:rowOff>19337</xdr:rowOff>
    </xdr:to>
    <xdr:sp macro="" textlink="">
      <xdr:nvSpPr>
        <xdr:cNvPr id="88" name="Rechteck 87">
          <a:extLst>
            <a:ext uri="{FF2B5EF4-FFF2-40B4-BE49-F238E27FC236}">
              <a16:creationId xmlns:a16="http://schemas.microsoft.com/office/drawing/2014/main" id="{CD34ED1C-4287-4298-8C19-41AD4F0FC199}"/>
            </a:ext>
          </a:extLst>
        </xdr:cNvPr>
        <xdr:cNvSpPr/>
      </xdr:nvSpPr>
      <xdr:spPr>
        <a:xfrm>
          <a:off x="6090228" y="1220933"/>
          <a:ext cx="365501" cy="35992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/>
        <a:lstStyle/>
        <a:p>
          <a:pPr algn="ctr"/>
          <a:r>
            <a:rPr lang="de-CH" sz="800"/>
            <a:t>0.2</a:t>
          </a:r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 </a:t>
          </a:r>
          <a:r>
            <a:rPr lang="de-CH" sz="800"/>
            <a:t>m</a:t>
          </a:r>
          <a:r>
            <a:rPr lang="de-CH" sz="800" baseline="30000"/>
            <a:t>2</a:t>
          </a:r>
        </a:p>
      </xdr:txBody>
    </xdr:sp>
    <xdr:clientData/>
  </xdr:twoCellAnchor>
  <xdr:twoCellAnchor>
    <xdr:from>
      <xdr:col>10</xdr:col>
      <xdr:colOff>218897</xdr:colOff>
      <xdr:row>18</xdr:row>
      <xdr:rowOff>107599</xdr:rowOff>
    </xdr:from>
    <xdr:to>
      <xdr:col>11</xdr:col>
      <xdr:colOff>372078</xdr:colOff>
      <xdr:row>19</xdr:row>
      <xdr:rowOff>154604</xdr:rowOff>
    </xdr:to>
    <xdr:grpSp>
      <xdr:nvGrpSpPr>
        <xdr:cNvPr id="93" name="Gruppieren 92">
          <a:extLst>
            <a:ext uri="{FF2B5EF4-FFF2-40B4-BE49-F238E27FC236}">
              <a16:creationId xmlns:a16="http://schemas.microsoft.com/office/drawing/2014/main" id="{D97FD147-E755-841C-88B8-D68EF590D037}"/>
            </a:ext>
          </a:extLst>
        </xdr:cNvPr>
        <xdr:cNvGrpSpPr/>
      </xdr:nvGrpSpPr>
      <xdr:grpSpPr>
        <a:xfrm>
          <a:off x="7153097" y="5094466"/>
          <a:ext cx="1131081" cy="313705"/>
          <a:chOff x="6612263" y="4564989"/>
          <a:chExt cx="1132010" cy="282420"/>
        </a:xfrm>
      </xdr:grpSpPr>
      <xdr:sp macro="" textlink="">
        <xdr:nvSpPr>
          <xdr:cNvPr id="89" name="Rechteck 88">
            <a:extLst>
              <a:ext uri="{FF2B5EF4-FFF2-40B4-BE49-F238E27FC236}">
                <a16:creationId xmlns:a16="http://schemas.microsoft.com/office/drawing/2014/main" id="{371C7288-74C8-4B61-B3C1-921A5E6FC5EA}"/>
              </a:ext>
            </a:extLst>
          </xdr:cNvPr>
          <xdr:cNvSpPr/>
        </xdr:nvSpPr>
        <xdr:spPr>
          <a:xfrm>
            <a:off x="6896000" y="4564989"/>
            <a:ext cx="280800" cy="282420"/>
          </a:xfrm>
          <a:prstGeom prst="rect">
            <a:avLst/>
          </a:prstGeom>
          <a:ln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de-CH" sz="600"/>
              <a:t>0.12</a:t>
            </a:r>
            <a:r>
              <a:rPr lang="de-DE" sz="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 m</a:t>
            </a:r>
            <a:r>
              <a:rPr lang="de-DE" sz="600" baseline="30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endParaRPr lang="de-CH" sz="600" baseline="30000"/>
          </a:p>
        </xdr:txBody>
      </xdr:sp>
      <xdr:sp macro="" textlink="">
        <xdr:nvSpPr>
          <xdr:cNvPr id="90" name="Rechteck 89">
            <a:extLst>
              <a:ext uri="{FF2B5EF4-FFF2-40B4-BE49-F238E27FC236}">
                <a16:creationId xmlns:a16="http://schemas.microsoft.com/office/drawing/2014/main" id="{836D739F-E3AA-4BDF-85A7-9C4AFFFA3665}"/>
              </a:ext>
            </a:extLst>
          </xdr:cNvPr>
          <xdr:cNvSpPr/>
        </xdr:nvSpPr>
        <xdr:spPr>
          <a:xfrm>
            <a:off x="7179737" y="4564989"/>
            <a:ext cx="280800" cy="282420"/>
          </a:xfrm>
          <a:prstGeom prst="rect">
            <a:avLst/>
          </a:prstGeom>
          <a:ln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de-CH" sz="600"/>
              <a:t>0.12</a:t>
            </a:r>
            <a:r>
              <a:rPr lang="de-DE" sz="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 m</a:t>
            </a:r>
            <a:r>
              <a:rPr lang="de-DE" sz="600" baseline="30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endParaRPr lang="de-CH" sz="600" baseline="30000"/>
          </a:p>
        </xdr:txBody>
      </xdr:sp>
      <xdr:sp macro="" textlink="">
        <xdr:nvSpPr>
          <xdr:cNvPr id="91" name="Rechteck 90">
            <a:extLst>
              <a:ext uri="{FF2B5EF4-FFF2-40B4-BE49-F238E27FC236}">
                <a16:creationId xmlns:a16="http://schemas.microsoft.com/office/drawing/2014/main" id="{F8431B08-608C-48E1-AAFD-F7389A8FA5DE}"/>
              </a:ext>
            </a:extLst>
          </xdr:cNvPr>
          <xdr:cNvSpPr/>
        </xdr:nvSpPr>
        <xdr:spPr>
          <a:xfrm>
            <a:off x="7463473" y="4564989"/>
            <a:ext cx="280800" cy="282420"/>
          </a:xfrm>
          <a:prstGeom prst="rect">
            <a:avLst/>
          </a:prstGeom>
          <a:ln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de-CH" sz="600"/>
              <a:t>0.12</a:t>
            </a:r>
            <a:r>
              <a:rPr lang="de-DE" sz="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 m</a:t>
            </a:r>
            <a:r>
              <a:rPr lang="de-DE" sz="600" baseline="30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endParaRPr lang="de-CH" sz="600" baseline="30000"/>
          </a:p>
        </xdr:txBody>
      </xdr:sp>
      <xdr:sp macro="" textlink="">
        <xdr:nvSpPr>
          <xdr:cNvPr id="92" name="Rechteck 91">
            <a:extLst>
              <a:ext uri="{FF2B5EF4-FFF2-40B4-BE49-F238E27FC236}">
                <a16:creationId xmlns:a16="http://schemas.microsoft.com/office/drawing/2014/main" id="{1E6B21A6-BB97-4E3B-9CFA-1BD901AE978B}"/>
              </a:ext>
            </a:extLst>
          </xdr:cNvPr>
          <xdr:cNvSpPr/>
        </xdr:nvSpPr>
        <xdr:spPr>
          <a:xfrm>
            <a:off x="6612263" y="4564989"/>
            <a:ext cx="280800" cy="282420"/>
          </a:xfrm>
          <a:prstGeom prst="rect">
            <a:avLst/>
          </a:prstGeom>
          <a:ln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de-CH" sz="600"/>
              <a:t>0.12</a:t>
            </a:r>
            <a:r>
              <a:rPr lang="de-DE" sz="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 m</a:t>
            </a:r>
            <a:r>
              <a:rPr lang="de-DE" sz="600" baseline="30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endParaRPr lang="de-CH" sz="600" baseline="300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25400</xdr:rowOff>
    </xdr:from>
    <xdr:to>
      <xdr:col>7</xdr:col>
      <xdr:colOff>1003300</xdr:colOff>
      <xdr:row>3</xdr:row>
      <xdr:rowOff>139700</xdr:rowOff>
    </xdr:to>
    <xdr:pic>
      <xdr:nvPicPr>
        <xdr:cNvPr id="3" name="Grafik 2" descr="Abakus mit einfarbiger Füllung">
          <a:extLst>
            <a:ext uri="{FF2B5EF4-FFF2-40B4-BE49-F238E27FC236}">
              <a16:creationId xmlns:a16="http://schemas.microsoft.com/office/drawing/2014/main" id="{0AD9B133-E044-34B8-C203-CEF42257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756400" y="2540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brima">
      <a:majorFont>
        <a:latin typeface="Ebrima"/>
        <a:ea typeface=""/>
        <a:cs typeface=""/>
      </a:majorFont>
      <a:minorFont>
        <a:latin typeface="Ebri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1"/>
  <sheetViews>
    <sheetView showGridLines="0" tabSelected="1" zoomScale="140" zoomScaleNormal="140" workbookViewId="0"/>
  </sheetViews>
  <sheetFormatPr baseColWidth="10" defaultColWidth="9" defaultRowHeight="21" x14ac:dyDescent="0.55000000000000004"/>
  <cols>
    <col min="1" max="2" width="9" style="1"/>
    <col min="3" max="3" width="10.75" style="1" customWidth="1"/>
    <col min="4" max="4" width="9" style="1"/>
    <col min="5" max="5" width="13.25" style="1" customWidth="1"/>
    <col min="6" max="8" width="9" style="1"/>
    <col min="9" max="9" width="10.75" style="1" customWidth="1"/>
    <col min="10" max="10" width="9" style="1"/>
    <col min="11" max="11" width="13.9140625" style="1" customWidth="1"/>
    <col min="12" max="16384" width="9" style="1"/>
  </cols>
  <sheetData>
    <row r="2" spans="2:12" ht="29" x14ac:dyDescent="0.75">
      <c r="B2" s="7" t="s">
        <v>8</v>
      </c>
    </row>
    <row r="4" spans="2:12" x14ac:dyDescent="0.55000000000000004">
      <c r="B4" s="1" t="s">
        <v>45</v>
      </c>
    </row>
    <row r="5" spans="2:12" x14ac:dyDescent="0.55000000000000004">
      <c r="B5" s="1" t="s">
        <v>1</v>
      </c>
    </row>
    <row r="6" spans="2:12" x14ac:dyDescent="0.55000000000000004">
      <c r="B6" s="1" t="s">
        <v>2</v>
      </c>
    </row>
    <row r="8" spans="2:12" x14ac:dyDescent="0.55000000000000004">
      <c r="B8" s="26">
        <v>6</v>
      </c>
      <c r="C8" s="1" t="s">
        <v>3</v>
      </c>
      <c r="D8" s="1" t="s">
        <v>4</v>
      </c>
      <c r="E8" s="2">
        <v>99</v>
      </c>
      <c r="G8" s="1" t="s">
        <v>7</v>
      </c>
      <c r="H8" s="26">
        <v>6</v>
      </c>
      <c r="I8" s="1" t="s">
        <v>3</v>
      </c>
      <c r="J8" s="1" t="s">
        <v>4</v>
      </c>
      <c r="K8" s="2">
        <v>99</v>
      </c>
    </row>
    <row r="9" spans="2:12" x14ac:dyDescent="0.55000000000000004">
      <c r="B9" s="26">
        <v>1</v>
      </c>
      <c r="C9" s="1" t="s">
        <v>5</v>
      </c>
      <c r="D9" s="1" t="s">
        <v>6</v>
      </c>
      <c r="E9" s="3"/>
      <c r="F9" s="25" t="str">
        <f>IF(E9="","",IF(E9='1. Weinkauf_L'!E9,"richtig",FALSE))</f>
        <v/>
      </c>
      <c r="H9" s="26">
        <v>15</v>
      </c>
      <c r="I9" s="1" t="s">
        <v>3</v>
      </c>
      <c r="J9" s="1" t="s">
        <v>4</v>
      </c>
      <c r="K9" s="3"/>
      <c r="L9" s="25" t="str">
        <f>IF(K9="","",IF(K9='1. Weinkauf_L'!K9,"richtig",FALSE))</f>
        <v/>
      </c>
    </row>
    <row r="10" spans="2:12" x14ac:dyDescent="0.55000000000000004">
      <c r="B10" s="26">
        <v>15</v>
      </c>
      <c r="C10" s="1" t="s">
        <v>3</v>
      </c>
      <c r="D10" s="1" t="s">
        <v>4</v>
      </c>
      <c r="E10" s="3"/>
      <c r="F10" s="25" t="str">
        <f>IF(E10="","",IF(E10='1. Weinkauf_L'!E10,"richtig",FALSE))</f>
        <v/>
      </c>
    </row>
    <row r="11" spans="2:12" x14ac:dyDescent="0.55000000000000004">
      <c r="E11" s="2"/>
    </row>
  </sheetData>
  <conditionalFormatting sqref="F9">
    <cfRule type="cellIs" dxfId="13" priority="9" operator="equal">
      <formula>FALSE</formula>
    </cfRule>
    <cfRule type="cellIs" dxfId="12" priority="12" operator="equal">
      <formula>"richtig"</formula>
    </cfRule>
  </conditionalFormatting>
  <conditionalFormatting sqref="F10">
    <cfRule type="cellIs" dxfId="11" priority="3" operator="equal">
      <formula>FALSE</formula>
    </cfRule>
    <cfRule type="cellIs" dxfId="10" priority="4" operator="equal">
      <formula>"richtig"</formula>
    </cfRule>
  </conditionalFormatting>
  <conditionalFormatting sqref="L9">
    <cfRule type="cellIs" dxfId="9" priority="1" operator="equal">
      <formula>FALSE</formula>
    </cfRule>
    <cfRule type="cellIs" dxfId="8" priority="2" operator="equal">
      <formula>"richtig"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1"/>
  <sheetViews>
    <sheetView showGridLines="0" workbookViewId="0">
      <selection activeCell="B8" sqref="B8:K10"/>
    </sheetView>
  </sheetViews>
  <sheetFormatPr baseColWidth="10" defaultColWidth="9" defaultRowHeight="21" x14ac:dyDescent="0.55000000000000004"/>
  <cols>
    <col min="1" max="2" width="9" style="1"/>
    <col min="3" max="3" width="10.75" style="1" customWidth="1"/>
    <col min="4" max="4" width="9" style="1"/>
    <col min="5" max="5" width="13.25" style="1" customWidth="1"/>
    <col min="6" max="8" width="9" style="1"/>
    <col min="9" max="9" width="10.75" style="1" customWidth="1"/>
    <col min="10" max="10" width="9" style="1"/>
    <col min="11" max="11" width="13.9140625" style="1" customWidth="1"/>
    <col min="12" max="16384" width="9" style="1"/>
  </cols>
  <sheetData>
    <row r="2" spans="2:11" ht="29" x14ac:dyDescent="0.75">
      <c r="B2" s="7" t="s">
        <v>8</v>
      </c>
    </row>
    <row r="4" spans="2:11" x14ac:dyDescent="0.55000000000000004">
      <c r="B4" s="1" t="s">
        <v>0</v>
      </c>
    </row>
    <row r="5" spans="2:11" x14ac:dyDescent="0.55000000000000004">
      <c r="B5" s="1" t="s">
        <v>1</v>
      </c>
    </row>
    <row r="6" spans="2:11" x14ac:dyDescent="0.55000000000000004">
      <c r="B6" s="1" t="s">
        <v>2</v>
      </c>
    </row>
    <row r="8" spans="2:11" x14ac:dyDescent="0.55000000000000004">
      <c r="B8" s="1">
        <v>6</v>
      </c>
      <c r="C8" s="1" t="s">
        <v>3</v>
      </c>
      <c r="D8" s="1" t="s">
        <v>4</v>
      </c>
      <c r="E8" s="2">
        <v>99</v>
      </c>
      <c r="G8" s="1" t="s">
        <v>7</v>
      </c>
      <c r="H8" s="1">
        <v>6</v>
      </c>
      <c r="I8" s="1" t="s">
        <v>3</v>
      </c>
      <c r="J8" s="1" t="s">
        <v>4</v>
      </c>
      <c r="K8" s="2">
        <v>99</v>
      </c>
    </row>
    <row r="9" spans="2:11" x14ac:dyDescent="0.55000000000000004">
      <c r="B9" s="1">
        <v>1</v>
      </c>
      <c r="C9" s="1" t="s">
        <v>5</v>
      </c>
      <c r="D9" s="1" t="s">
        <v>6</v>
      </c>
      <c r="E9" s="3">
        <f>E8/B8</f>
        <v>16.5</v>
      </c>
      <c r="H9" s="1">
        <v>15</v>
      </c>
      <c r="I9" s="1" t="s">
        <v>3</v>
      </c>
      <c r="J9" s="1" t="s">
        <v>4</v>
      </c>
      <c r="K9" s="3">
        <f>K8/H8*H9</f>
        <v>247.5</v>
      </c>
    </row>
    <row r="10" spans="2:11" x14ac:dyDescent="0.55000000000000004">
      <c r="B10" s="1">
        <v>15</v>
      </c>
      <c r="C10" s="1" t="s">
        <v>3</v>
      </c>
      <c r="D10" s="1" t="s">
        <v>4</v>
      </c>
      <c r="E10" s="3">
        <f>E9*B10</f>
        <v>247.5</v>
      </c>
    </row>
    <row r="11" spans="2:11" x14ac:dyDescent="0.55000000000000004">
      <c r="E11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1"/>
  <sheetViews>
    <sheetView showGridLines="0" zoomScale="140" zoomScaleNormal="140" workbookViewId="0"/>
  </sheetViews>
  <sheetFormatPr baseColWidth="10" defaultColWidth="9" defaultRowHeight="21" x14ac:dyDescent="0.55000000000000004"/>
  <cols>
    <col min="1" max="2" width="9" style="1"/>
    <col min="3" max="3" width="10.75" style="1" customWidth="1"/>
    <col min="4" max="4" width="9" style="1"/>
    <col min="5" max="5" width="13.25" style="1" customWidth="1"/>
    <col min="6" max="6" width="2.6640625" style="1" customWidth="1"/>
    <col min="7" max="7" width="10.33203125" style="1" customWidth="1"/>
    <col min="8" max="9" width="9" style="1"/>
    <col min="10" max="10" width="10.75" style="1" customWidth="1"/>
    <col min="11" max="11" width="9" style="1"/>
    <col min="12" max="12" width="13.9140625" style="1" customWidth="1"/>
    <col min="13" max="13" width="3.25" style="1" customWidth="1"/>
    <col min="14" max="16384" width="9" style="1"/>
  </cols>
  <sheetData>
    <row r="2" spans="2:14" ht="29" x14ac:dyDescent="0.75">
      <c r="B2" s="7" t="s">
        <v>9</v>
      </c>
    </row>
    <row r="4" spans="2:14" x14ac:dyDescent="0.55000000000000004">
      <c r="B4" s="1" t="s">
        <v>10</v>
      </c>
    </row>
    <row r="5" spans="2:14" x14ac:dyDescent="0.55000000000000004">
      <c r="B5" s="1" t="s">
        <v>11</v>
      </c>
    </row>
    <row r="8" spans="2:14" x14ac:dyDescent="0.55000000000000004">
      <c r="B8" s="26">
        <v>5</v>
      </c>
      <c r="C8" s="1" t="s">
        <v>12</v>
      </c>
      <c r="D8" s="5" t="s">
        <v>14</v>
      </c>
      <c r="E8" s="4">
        <v>1</v>
      </c>
      <c r="F8" s="1" t="s">
        <v>13</v>
      </c>
      <c r="H8" s="1" t="s">
        <v>7</v>
      </c>
      <c r="I8" s="26">
        <v>5</v>
      </c>
      <c r="J8" s="1" t="s">
        <v>12</v>
      </c>
      <c r="K8" s="5" t="s">
        <v>14</v>
      </c>
      <c r="L8" s="4">
        <v>1</v>
      </c>
    </row>
    <row r="9" spans="2:14" x14ac:dyDescent="0.55000000000000004">
      <c r="B9" s="26">
        <v>1</v>
      </c>
      <c r="C9" s="1" t="s">
        <v>12</v>
      </c>
      <c r="D9" s="5" t="s">
        <v>14</v>
      </c>
      <c r="E9" s="6"/>
      <c r="F9" s="1" t="s">
        <v>13</v>
      </c>
      <c r="G9" s="25" t="str">
        <f>IF(E9="","",IF(E9='2. Wandern_L'!E9,"richtig",FALSE))</f>
        <v/>
      </c>
      <c r="I9" s="26">
        <v>12</v>
      </c>
      <c r="J9" s="1" t="s">
        <v>12</v>
      </c>
      <c r="K9" s="5" t="s">
        <v>14</v>
      </c>
      <c r="L9" s="6"/>
      <c r="M9" s="1" t="s">
        <v>13</v>
      </c>
      <c r="N9" s="25" t="str">
        <f>IF(L9="","",IF(L9='2. Wandern_L'!L9,"richtig",FALSE))</f>
        <v/>
      </c>
    </row>
    <row r="10" spans="2:14" x14ac:dyDescent="0.55000000000000004">
      <c r="B10" s="26">
        <v>12</v>
      </c>
      <c r="C10" s="1" t="s">
        <v>12</v>
      </c>
      <c r="D10" s="5" t="s">
        <v>14</v>
      </c>
      <c r="E10" s="6"/>
      <c r="F10" s="1" t="s">
        <v>13</v>
      </c>
      <c r="G10" s="25" t="str">
        <f>IF(E10="","",IF(E10='2. Wandern_L'!E10,"richtig",FALSE))</f>
        <v/>
      </c>
    </row>
    <row r="11" spans="2:14" x14ac:dyDescent="0.55000000000000004">
      <c r="E11" s="2"/>
    </row>
  </sheetData>
  <conditionalFormatting sqref="G9:G10">
    <cfRule type="cellIs" dxfId="7" priority="3" operator="equal">
      <formula>FALSE</formula>
    </cfRule>
    <cfRule type="cellIs" dxfId="6" priority="4" operator="equal">
      <formula>"richtig"</formula>
    </cfRule>
  </conditionalFormatting>
  <conditionalFormatting sqref="N9">
    <cfRule type="cellIs" dxfId="5" priority="1" operator="equal">
      <formula>FALSE</formula>
    </cfRule>
    <cfRule type="cellIs" dxfId="4" priority="2" operator="equal">
      <formula>"richtig"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1"/>
  <sheetViews>
    <sheetView showGridLines="0" workbookViewId="0">
      <selection activeCell="G9" sqref="G9"/>
    </sheetView>
  </sheetViews>
  <sheetFormatPr baseColWidth="10" defaultColWidth="9" defaultRowHeight="21" x14ac:dyDescent="0.55000000000000004"/>
  <cols>
    <col min="1" max="2" width="9" style="1"/>
    <col min="3" max="3" width="10.75" style="1" customWidth="1"/>
    <col min="4" max="4" width="9" style="1"/>
    <col min="5" max="5" width="13.25" style="1" customWidth="1"/>
    <col min="6" max="6" width="2.6640625" style="1" customWidth="1"/>
    <col min="7" max="7" width="10.33203125" style="1" customWidth="1"/>
    <col min="8" max="9" width="9" style="1"/>
    <col min="10" max="10" width="10.75" style="1" customWidth="1"/>
    <col min="11" max="11" width="9" style="1"/>
    <col min="12" max="12" width="13.9140625" style="1" customWidth="1"/>
    <col min="13" max="16384" width="9" style="1"/>
  </cols>
  <sheetData>
    <row r="2" spans="2:12" ht="29" x14ac:dyDescent="0.75">
      <c r="B2" s="7" t="s">
        <v>9</v>
      </c>
    </row>
    <row r="4" spans="2:12" x14ac:dyDescent="0.55000000000000004">
      <c r="B4" s="1" t="s">
        <v>10</v>
      </c>
    </row>
    <row r="5" spans="2:12" x14ac:dyDescent="0.55000000000000004">
      <c r="B5" s="1" t="s">
        <v>11</v>
      </c>
    </row>
    <row r="8" spans="2:12" x14ac:dyDescent="0.55000000000000004">
      <c r="B8" s="1">
        <v>5</v>
      </c>
      <c r="C8" s="1" t="s">
        <v>12</v>
      </c>
      <c r="D8" s="5" t="s">
        <v>14</v>
      </c>
      <c r="E8" s="4">
        <v>1</v>
      </c>
      <c r="F8" s="1" t="s">
        <v>13</v>
      </c>
      <c r="H8" s="1" t="s">
        <v>7</v>
      </c>
      <c r="I8" s="1">
        <v>5</v>
      </c>
      <c r="J8" s="1" t="s">
        <v>12</v>
      </c>
      <c r="K8" s="5" t="s">
        <v>14</v>
      </c>
      <c r="L8" s="4">
        <v>1</v>
      </c>
    </row>
    <row r="9" spans="2:12" x14ac:dyDescent="0.55000000000000004">
      <c r="B9" s="1">
        <v>1</v>
      </c>
      <c r="C9" s="1" t="s">
        <v>12</v>
      </c>
      <c r="D9" s="5" t="s">
        <v>14</v>
      </c>
      <c r="E9" s="6">
        <f>E8/B8</f>
        <v>0.2</v>
      </c>
      <c r="F9" s="1" t="s">
        <v>13</v>
      </c>
      <c r="I9" s="1">
        <v>12</v>
      </c>
      <c r="J9" s="1" t="s">
        <v>12</v>
      </c>
      <c r="K9" s="5" t="s">
        <v>14</v>
      </c>
      <c r="L9" s="6">
        <f>L8/I8*I9</f>
        <v>2.4000000000000004</v>
      </c>
    </row>
    <row r="10" spans="2:12" x14ac:dyDescent="0.55000000000000004">
      <c r="B10" s="1">
        <v>12</v>
      </c>
      <c r="C10" s="1" t="s">
        <v>12</v>
      </c>
      <c r="D10" s="5" t="s">
        <v>14</v>
      </c>
      <c r="E10" s="6">
        <f>E9*B10</f>
        <v>2.4000000000000004</v>
      </c>
      <c r="F10" s="1" t="s">
        <v>13</v>
      </c>
    </row>
    <row r="11" spans="2:12" x14ac:dyDescent="0.55000000000000004">
      <c r="E11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12"/>
  <sheetViews>
    <sheetView showGridLines="0" zoomScale="160" zoomScaleNormal="160" workbookViewId="0"/>
  </sheetViews>
  <sheetFormatPr baseColWidth="10" defaultColWidth="9" defaultRowHeight="21" x14ac:dyDescent="0.55000000000000004"/>
  <cols>
    <col min="1" max="2" width="9" style="1"/>
    <col min="3" max="4" width="12.9140625" style="1" customWidth="1"/>
    <col min="5" max="5" width="13.25" style="1" customWidth="1"/>
    <col min="6" max="8" width="9" style="1"/>
    <col min="9" max="9" width="9.9140625" style="1" bestFit="1" customWidth="1"/>
    <col min="10" max="10" width="9" style="1"/>
    <col min="11" max="11" width="12.83203125" style="1" customWidth="1"/>
    <col min="12" max="16384" width="9" style="1"/>
  </cols>
  <sheetData>
    <row r="2" spans="2:5" ht="29" x14ac:dyDescent="0.75">
      <c r="B2" s="7" t="s">
        <v>15</v>
      </c>
    </row>
    <row r="4" spans="2:5" x14ac:dyDescent="0.55000000000000004">
      <c r="B4" s="1" t="s">
        <v>16</v>
      </c>
    </row>
    <row r="5" spans="2:5" x14ac:dyDescent="0.55000000000000004">
      <c r="B5" s="1" t="s">
        <v>23</v>
      </c>
    </row>
    <row r="6" spans="2:5" x14ac:dyDescent="0.55000000000000004">
      <c r="B6" s="1" t="s">
        <v>44</v>
      </c>
    </row>
    <row r="8" spans="2:5" s="8" customFormat="1" ht="22" customHeight="1" x14ac:dyDescent="0.45">
      <c r="B8" s="10"/>
      <c r="C8" s="27" t="s">
        <v>22</v>
      </c>
      <c r="D8" s="28"/>
    </row>
    <row r="9" spans="2:5" s="8" customFormat="1" ht="22" customHeight="1" x14ac:dyDescent="0.45">
      <c r="B9" s="11" t="s">
        <v>21</v>
      </c>
      <c r="C9" s="14">
        <v>100</v>
      </c>
      <c r="D9" s="15">
        <v>285</v>
      </c>
    </row>
    <row r="10" spans="2:5" s="8" customFormat="1" ht="22" customHeight="1" x14ac:dyDescent="0.45">
      <c r="B10" s="9" t="s">
        <v>18</v>
      </c>
      <c r="C10" s="12">
        <v>8.5</v>
      </c>
      <c r="D10" s="13"/>
      <c r="E10" s="25" t="str">
        <f>IF(D10="","",IF(D10='3. Benzin_L'!D10,"richtig",FALSE))</f>
        <v/>
      </c>
    </row>
    <row r="11" spans="2:5" s="8" customFormat="1" ht="22" customHeight="1" x14ac:dyDescent="0.45">
      <c r="B11" s="9" t="s">
        <v>19</v>
      </c>
      <c r="C11" s="12">
        <v>6.3</v>
      </c>
      <c r="D11" s="13"/>
      <c r="E11" s="25" t="str">
        <f>IF(D11="","",IF(D11='3. Benzin_L'!D11,"richtig",FALSE))</f>
        <v/>
      </c>
    </row>
    <row r="12" spans="2:5" s="8" customFormat="1" ht="22" customHeight="1" x14ac:dyDescent="0.45">
      <c r="B12" s="9" t="s">
        <v>20</v>
      </c>
      <c r="C12" s="12">
        <v>7.2</v>
      </c>
      <c r="D12" s="13"/>
      <c r="E12" s="25" t="str">
        <f>IF(D12="","",IF(D12='3. Benzin_L'!D12,"richtig",FALSE))</f>
        <v/>
      </c>
    </row>
  </sheetData>
  <mergeCells count="1">
    <mergeCell ref="C8:D8"/>
  </mergeCells>
  <conditionalFormatting sqref="E10:E12">
    <cfRule type="cellIs" dxfId="3" priority="1" operator="equal">
      <formula>FALSE</formula>
    </cfRule>
    <cfRule type="cellIs" dxfId="2" priority="2" operator="equal">
      <formula>"richtig"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2"/>
  <sheetViews>
    <sheetView showGridLines="0" workbookViewId="0"/>
  </sheetViews>
  <sheetFormatPr baseColWidth="10" defaultColWidth="9" defaultRowHeight="21" x14ac:dyDescent="0.55000000000000004"/>
  <cols>
    <col min="1" max="2" width="9" style="1"/>
    <col min="3" max="4" width="12.9140625" style="1" customWidth="1"/>
    <col min="5" max="5" width="13.25" style="1" customWidth="1"/>
    <col min="6" max="8" width="9" style="1"/>
    <col min="9" max="9" width="9.9140625" style="1" bestFit="1" customWidth="1"/>
    <col min="10" max="10" width="9" style="1"/>
    <col min="11" max="11" width="12.83203125" style="1" customWidth="1"/>
    <col min="12" max="16384" width="9" style="1"/>
  </cols>
  <sheetData>
    <row r="2" spans="2:4" ht="29" x14ac:dyDescent="0.75">
      <c r="B2" s="7" t="s">
        <v>15</v>
      </c>
    </row>
    <row r="4" spans="2:4" x14ac:dyDescent="0.55000000000000004">
      <c r="B4" s="1" t="s">
        <v>16</v>
      </c>
    </row>
    <row r="5" spans="2:4" x14ac:dyDescent="0.55000000000000004">
      <c r="B5" s="1" t="s">
        <v>23</v>
      </c>
    </row>
    <row r="6" spans="2:4" x14ac:dyDescent="0.55000000000000004">
      <c r="B6" s="1" t="s">
        <v>17</v>
      </c>
    </row>
    <row r="8" spans="2:4" s="8" customFormat="1" ht="22" customHeight="1" x14ac:dyDescent="0.45">
      <c r="B8" s="10"/>
      <c r="C8" s="27" t="s">
        <v>22</v>
      </c>
      <c r="D8" s="28"/>
    </row>
    <row r="9" spans="2:4" s="8" customFormat="1" ht="22" customHeight="1" x14ac:dyDescent="0.45">
      <c r="B9" s="11" t="s">
        <v>21</v>
      </c>
      <c r="C9" s="14">
        <v>100</v>
      </c>
      <c r="D9" s="15">
        <v>285</v>
      </c>
    </row>
    <row r="10" spans="2:4" s="8" customFormat="1" ht="22" customHeight="1" x14ac:dyDescent="0.45">
      <c r="B10" s="9" t="s">
        <v>18</v>
      </c>
      <c r="C10" s="12">
        <v>8.5</v>
      </c>
      <c r="D10" s="13">
        <f>C10/$C$9*$D$9</f>
        <v>24.225000000000001</v>
      </c>
    </row>
    <row r="11" spans="2:4" s="8" customFormat="1" ht="22" customHeight="1" x14ac:dyDescent="0.45">
      <c r="B11" s="9" t="s">
        <v>19</v>
      </c>
      <c r="C11" s="12">
        <v>6.3</v>
      </c>
      <c r="D11" s="13">
        <f t="shared" ref="D11:D12" si="0">C11/$C$9*$D$9</f>
        <v>17.955000000000002</v>
      </c>
    </row>
    <row r="12" spans="2:4" s="8" customFormat="1" ht="22" customHeight="1" x14ac:dyDescent="0.45">
      <c r="B12" s="9" t="s">
        <v>20</v>
      </c>
      <c r="C12" s="12">
        <v>7.2</v>
      </c>
      <c r="D12" s="13">
        <f t="shared" si="0"/>
        <v>20.520000000000003</v>
      </c>
    </row>
  </sheetData>
  <mergeCells count="1">
    <mergeCell ref="C8:D8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9"/>
  <sheetViews>
    <sheetView showGridLines="0" zoomScale="150" zoomScaleNormal="150" workbookViewId="0"/>
  </sheetViews>
  <sheetFormatPr baseColWidth="10" defaultColWidth="9" defaultRowHeight="21" x14ac:dyDescent="0.55000000000000004"/>
  <cols>
    <col min="1" max="1" width="9" style="1"/>
    <col min="2" max="2" width="5.6640625" style="1" customWidth="1"/>
    <col min="3" max="3" width="7.33203125" style="1" customWidth="1"/>
    <col min="4" max="4" width="14.6640625" style="1" customWidth="1"/>
    <col min="5" max="5" width="13.25" style="1" customWidth="1"/>
    <col min="6" max="6" width="3.25" style="1" customWidth="1"/>
    <col min="7" max="8" width="9" style="1"/>
    <col min="9" max="9" width="10.75" style="1" customWidth="1"/>
    <col min="10" max="10" width="9" style="1"/>
    <col min="11" max="11" width="12.83203125" style="1" customWidth="1"/>
    <col min="12" max="16384" width="9" style="1"/>
  </cols>
  <sheetData>
    <row r="2" spans="2:10" ht="29" x14ac:dyDescent="0.75">
      <c r="B2" s="7" t="s">
        <v>24</v>
      </c>
    </row>
    <row r="4" spans="2:10" ht="22.5" x14ac:dyDescent="0.55000000000000004">
      <c r="B4" s="1" t="s">
        <v>25</v>
      </c>
      <c r="J4" s="36" t="s">
        <v>49</v>
      </c>
    </row>
    <row r="5" spans="2:10" ht="22.5" x14ac:dyDescent="0.55000000000000004">
      <c r="B5" s="1" t="s">
        <v>26</v>
      </c>
    </row>
    <row r="6" spans="2:10" x14ac:dyDescent="0.55000000000000004">
      <c r="B6" s="1" t="s">
        <v>27</v>
      </c>
    </row>
    <row r="8" spans="2:10" ht="22.5" x14ac:dyDescent="0.55000000000000004">
      <c r="B8" s="17" t="s">
        <v>28</v>
      </c>
      <c r="C8" s="37"/>
      <c r="D8" s="41" t="s">
        <v>50</v>
      </c>
      <c r="E8" s="17" t="s">
        <v>29</v>
      </c>
      <c r="F8" s="18"/>
      <c r="G8" s="39">
        <v>88</v>
      </c>
      <c r="H8" s="43" t="s">
        <v>30</v>
      </c>
    </row>
    <row r="9" spans="2:10" ht="22.5" x14ac:dyDescent="0.55000000000000004">
      <c r="B9" s="20" t="s">
        <v>28</v>
      </c>
      <c r="C9" s="38"/>
      <c r="D9" s="42" t="s">
        <v>50</v>
      </c>
      <c r="E9" s="20" t="s">
        <v>29</v>
      </c>
      <c r="F9" s="21"/>
      <c r="G9" s="40"/>
      <c r="H9" s="44" t="s">
        <v>30</v>
      </c>
      <c r="I9" s="25" t="str">
        <f>IF(G9="","",IF(G9='4. Plättli_L'!G9,"richtig",FALSE))</f>
        <v/>
      </c>
    </row>
  </sheetData>
  <conditionalFormatting sqref="I9">
    <cfRule type="cellIs" dxfId="1" priority="1" operator="equal">
      <formula>FALSE</formula>
    </cfRule>
    <cfRule type="cellIs" dxfId="0" priority="2" operator="equal">
      <formula>"richtig"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9"/>
  <sheetViews>
    <sheetView showGridLines="0" workbookViewId="0"/>
  </sheetViews>
  <sheetFormatPr baseColWidth="10" defaultColWidth="9" defaultRowHeight="21" x14ac:dyDescent="0.55000000000000004"/>
  <cols>
    <col min="1" max="1" width="9" style="1"/>
    <col min="2" max="2" width="5.6640625" style="1" customWidth="1"/>
    <col min="3" max="3" width="7.33203125" style="1" customWidth="1"/>
    <col min="4" max="4" width="14.6640625" style="1" customWidth="1"/>
    <col min="5" max="5" width="13.25" style="1" customWidth="1"/>
    <col min="6" max="6" width="3.25" style="1" customWidth="1"/>
    <col min="7" max="8" width="9" style="1"/>
    <col min="9" max="9" width="10.75" style="1" customWidth="1"/>
    <col min="10" max="10" width="9" style="1"/>
    <col min="11" max="11" width="12.83203125" style="1" customWidth="1"/>
    <col min="12" max="16384" width="9" style="1"/>
  </cols>
  <sheetData>
    <row r="2" spans="2:9" ht="29" x14ac:dyDescent="0.75">
      <c r="B2" s="7" t="s">
        <v>24</v>
      </c>
    </row>
    <row r="4" spans="2:9" ht="22.5" x14ac:dyDescent="0.55000000000000004">
      <c r="B4" s="1" t="s">
        <v>25</v>
      </c>
      <c r="I4" s="24" t="s">
        <v>32</v>
      </c>
    </row>
    <row r="5" spans="2:9" ht="22.5" x14ac:dyDescent="0.55000000000000004">
      <c r="B5" s="1" t="s">
        <v>26</v>
      </c>
    </row>
    <row r="6" spans="2:9" x14ac:dyDescent="0.55000000000000004">
      <c r="B6" s="1" t="s">
        <v>27</v>
      </c>
    </row>
    <row r="8" spans="2:9" ht="22.5" x14ac:dyDescent="0.55000000000000004">
      <c r="B8" s="17" t="s">
        <v>28</v>
      </c>
      <c r="C8" s="22">
        <v>0.2</v>
      </c>
      <c r="D8" s="17" t="s">
        <v>31</v>
      </c>
      <c r="E8" s="17" t="s">
        <v>29</v>
      </c>
      <c r="F8" s="18"/>
      <c r="G8" s="19">
        <v>88</v>
      </c>
      <c r="H8" s="17" t="s">
        <v>30</v>
      </c>
    </row>
    <row r="9" spans="2:9" ht="22.5" x14ac:dyDescent="0.55000000000000004">
      <c r="B9" s="20" t="s">
        <v>28</v>
      </c>
      <c r="C9" s="23">
        <v>0.12</v>
      </c>
      <c r="D9" s="20" t="s">
        <v>31</v>
      </c>
      <c r="E9" s="20" t="s">
        <v>29</v>
      </c>
      <c r="F9" s="21"/>
      <c r="G9" s="16">
        <f>G8*C8/C9</f>
        <v>146.66666666666669</v>
      </c>
      <c r="H9" s="20" t="s">
        <v>30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49"/>
  <sheetViews>
    <sheetView workbookViewId="0"/>
  </sheetViews>
  <sheetFormatPr baseColWidth="10" defaultColWidth="11.33203125" defaultRowHeight="18.5" x14ac:dyDescent="0.45"/>
  <cols>
    <col min="1" max="5" width="11.33203125" style="8"/>
    <col min="6" max="6" width="14.25" style="8" customWidth="1"/>
    <col min="7" max="8" width="16.58203125" style="8" customWidth="1"/>
    <col min="9" max="16384" width="11.33203125" style="8"/>
  </cols>
  <sheetData>
    <row r="2" spans="1:13" ht="26" x14ac:dyDescent="0.45">
      <c r="B2" s="29" t="s">
        <v>33</v>
      </c>
    </row>
    <row r="4" spans="1:13" ht="21" x14ac:dyDescent="0.45">
      <c r="B4" s="30">
        <v>1</v>
      </c>
      <c r="C4" s="8" t="s">
        <v>35</v>
      </c>
    </row>
    <row r="5" spans="1:13" ht="21" x14ac:dyDescent="0.45">
      <c r="C5" s="8" t="s">
        <v>36</v>
      </c>
    </row>
    <row r="6" spans="1:13" ht="21" x14ac:dyDescent="0.45">
      <c r="A6" s="31"/>
      <c r="B6" s="31"/>
      <c r="C6" s="31"/>
      <c r="D6" s="31"/>
      <c r="E6" s="31"/>
      <c r="F6" s="31"/>
      <c r="G6" s="34"/>
      <c r="H6" s="34"/>
      <c r="I6" s="31"/>
      <c r="J6" s="31"/>
      <c r="K6" s="31"/>
      <c r="L6" s="31"/>
    </row>
    <row r="7" spans="1:13" ht="21" x14ac:dyDescent="0.45">
      <c r="A7" s="31"/>
      <c r="B7" s="31"/>
      <c r="C7" s="31"/>
      <c r="D7" s="31"/>
      <c r="E7" s="31"/>
      <c r="F7" s="31"/>
      <c r="G7" s="35" t="s">
        <v>30</v>
      </c>
      <c r="H7" s="35" t="s">
        <v>46</v>
      </c>
      <c r="I7" s="31"/>
      <c r="J7" s="31"/>
      <c r="K7" s="31"/>
      <c r="L7" s="31"/>
    </row>
    <row r="8" spans="1:13" ht="21" x14ac:dyDescent="0.45">
      <c r="A8" s="31"/>
      <c r="B8" s="31"/>
      <c r="C8" s="31"/>
      <c r="D8" s="31"/>
      <c r="E8" s="31"/>
      <c r="F8" s="31"/>
      <c r="G8" s="34">
        <v>129</v>
      </c>
      <c r="H8" s="34">
        <v>3</v>
      </c>
      <c r="I8" s="31"/>
      <c r="J8" s="31"/>
      <c r="K8" s="31"/>
      <c r="L8" s="31"/>
    </row>
    <row r="9" spans="1:13" ht="21" x14ac:dyDescent="0.45">
      <c r="A9" s="31"/>
      <c r="B9" s="31"/>
      <c r="C9" s="31"/>
      <c r="D9" s="31"/>
      <c r="E9" s="31"/>
      <c r="F9" s="31" t="s">
        <v>34</v>
      </c>
      <c r="G9" s="33"/>
      <c r="H9" s="34">
        <v>7</v>
      </c>
      <c r="I9" s="31"/>
      <c r="J9" s="31"/>
      <c r="K9" s="31"/>
      <c r="L9" s="31"/>
      <c r="M9" s="8" t="str">
        <f>IF(G9="","",IF(G9=129/3*7,"richtig","falsch"))</f>
        <v/>
      </c>
    </row>
    <row r="10" spans="1:13" ht="21" x14ac:dyDescent="0.4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3" ht="21" x14ac:dyDescent="0.4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21" x14ac:dyDescent="0.45">
      <c r="B12" s="30">
        <v>2</v>
      </c>
      <c r="C12" s="8" t="s">
        <v>42</v>
      </c>
    </row>
    <row r="13" spans="1:13" ht="21" x14ac:dyDescent="0.45">
      <c r="C13" s="8" t="s">
        <v>37</v>
      </c>
    </row>
    <row r="14" spans="1:13" ht="21" x14ac:dyDescent="0.4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3" ht="21" x14ac:dyDescent="0.45">
      <c r="A15" s="31"/>
      <c r="B15" s="31"/>
      <c r="C15" s="31"/>
      <c r="D15" s="31"/>
      <c r="E15" s="31"/>
      <c r="F15" s="31"/>
      <c r="G15" s="35" t="s">
        <v>47</v>
      </c>
      <c r="H15" s="35" t="s">
        <v>46</v>
      </c>
      <c r="I15" s="35" t="s">
        <v>48</v>
      </c>
      <c r="J15" s="31"/>
      <c r="K15" s="31"/>
      <c r="L15" s="31"/>
    </row>
    <row r="16" spans="1:13" ht="21" x14ac:dyDescent="0.45">
      <c r="A16" s="31"/>
      <c r="B16" s="31"/>
      <c r="C16" s="31"/>
      <c r="D16" s="31"/>
      <c r="E16" s="31"/>
      <c r="F16" s="31"/>
      <c r="G16" s="34">
        <v>45</v>
      </c>
      <c r="H16" s="34">
        <v>5</v>
      </c>
      <c r="I16" s="34">
        <v>3</v>
      </c>
      <c r="J16" s="31"/>
      <c r="K16" s="31"/>
      <c r="L16" s="31"/>
    </row>
    <row r="17" spans="1:13" ht="21" x14ac:dyDescent="0.45">
      <c r="A17" s="31"/>
      <c r="B17" s="31"/>
      <c r="C17" s="31"/>
      <c r="D17" s="31"/>
      <c r="E17" s="31"/>
      <c r="F17" s="31" t="s">
        <v>34</v>
      </c>
      <c r="G17" s="33"/>
      <c r="H17" s="34">
        <v>7</v>
      </c>
      <c r="I17" s="34">
        <v>2</v>
      </c>
      <c r="J17" s="31"/>
      <c r="K17" s="31"/>
      <c r="L17" s="31"/>
      <c r="M17" s="8" t="str">
        <f>IF(G17="","",IF(G17=45/3*2/5*7,"richtig","falsch"))</f>
        <v/>
      </c>
    </row>
    <row r="18" spans="1:13" ht="21" x14ac:dyDescent="0.4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3" ht="21" x14ac:dyDescent="0.4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3" ht="21" x14ac:dyDescent="0.45">
      <c r="B20" s="30">
        <v>3</v>
      </c>
      <c r="C20" s="8" t="s">
        <v>38</v>
      </c>
    </row>
    <row r="21" spans="1:13" ht="21" x14ac:dyDescent="0.45">
      <c r="C21" s="8" t="s">
        <v>39</v>
      </c>
    </row>
    <row r="22" spans="1:13" ht="21" x14ac:dyDescent="0.45">
      <c r="C22" s="8" t="s">
        <v>40</v>
      </c>
    </row>
    <row r="23" spans="1:13" ht="21" x14ac:dyDescent="0.45">
      <c r="C23" s="8" t="s">
        <v>41</v>
      </c>
    </row>
    <row r="24" spans="1:13" ht="21" x14ac:dyDescent="0.4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3" ht="21" x14ac:dyDescent="0.45">
      <c r="A25" s="31"/>
      <c r="B25" s="31"/>
      <c r="C25" s="31"/>
      <c r="D25" s="31"/>
      <c r="E25" s="31"/>
      <c r="F25" s="31"/>
      <c r="G25" s="35"/>
      <c r="H25" s="35"/>
      <c r="I25" s="34"/>
      <c r="J25" s="31"/>
      <c r="K25" s="31"/>
      <c r="L25" s="31"/>
    </row>
    <row r="26" spans="1:13" ht="21" x14ac:dyDescent="0.45">
      <c r="A26" s="31"/>
      <c r="B26" s="31"/>
      <c r="C26" s="31"/>
      <c r="D26" s="31"/>
      <c r="E26" s="31"/>
      <c r="F26" s="31"/>
      <c r="G26" s="34"/>
      <c r="H26" s="34"/>
      <c r="I26" s="34"/>
      <c r="J26" s="31"/>
      <c r="K26" s="31"/>
      <c r="L26" s="31"/>
    </row>
    <row r="27" spans="1:13" ht="21" x14ac:dyDescent="0.45">
      <c r="A27" s="31"/>
      <c r="B27" s="31"/>
      <c r="C27" s="31"/>
      <c r="D27" s="31"/>
      <c r="E27" s="31"/>
      <c r="F27" s="31" t="s">
        <v>34</v>
      </c>
      <c r="G27" s="32"/>
      <c r="H27" s="34"/>
      <c r="I27" s="34"/>
      <c r="J27" s="31"/>
      <c r="K27" s="31"/>
      <c r="L27" s="31"/>
      <c r="M27" s="8" t="str">
        <f>IF(G27="","",IF(G27=1000/50*7,"richtig","falsch"))</f>
        <v/>
      </c>
    </row>
    <row r="28" spans="1:13" ht="21" x14ac:dyDescent="0.4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3" ht="21" x14ac:dyDescent="0.4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3" ht="21" x14ac:dyDescent="0.4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3" ht="21" x14ac:dyDescent="0.4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3" ht="21" x14ac:dyDescent="0.45"/>
    <row r="34" ht="21" x14ac:dyDescent="0.45"/>
    <row r="35" ht="21" x14ac:dyDescent="0.45"/>
    <row r="49" spans="3:3" ht="21" x14ac:dyDescent="0.45">
      <c r="C49" s="8" t="s">
        <v>43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1. Weinkauf</vt:lpstr>
      <vt:lpstr>1. Weinkauf_L</vt:lpstr>
      <vt:lpstr>2. Wandern</vt:lpstr>
      <vt:lpstr>2. Wandern_L</vt:lpstr>
      <vt:lpstr>3. Benzin</vt:lpstr>
      <vt:lpstr>3. Benzin_L</vt:lpstr>
      <vt:lpstr>4. Plättli</vt:lpstr>
      <vt:lpstr>4. Plättli_L</vt:lpstr>
      <vt:lpstr>5. Diverse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2022-11-27T05:31:15Z</dcterms:modified>
</cp:coreProperties>
</file>