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4730" windowHeight="8175"/>
  </bookViews>
  <sheets>
    <sheet name="Intro" sheetId="7" r:id="rId1"/>
    <sheet name="Aufgabe 1" sheetId="1" r:id="rId2"/>
    <sheet name="Aufgabe 2" sheetId="2" r:id="rId3"/>
    <sheet name="Aufgabe 3" sheetId="3" r:id="rId4"/>
    <sheet name="Aufgabe 4" sheetId="4" r:id="rId5"/>
    <sheet name="Aufgabe 5" sheetId="5" r:id="rId6"/>
  </sheets>
  <externalReferences>
    <externalReference r:id="rId7"/>
  </externalReferences>
  <definedNames>
    <definedName name="Formeln">[1]Einmaleins!$M$3,[1]Einmaleins!$B$4:$K$13</definedName>
  </definedNames>
  <calcPr calcId="145621"/>
</workbook>
</file>

<file path=xl/calcChain.xml><?xml version="1.0" encoding="utf-8"?>
<calcChain xmlns="http://schemas.openxmlformats.org/spreadsheetml/2006/main">
  <c r="B106" i="1" l="1"/>
  <c r="G7" i="1" s="1"/>
  <c r="C106" i="1"/>
  <c r="H7" i="1" s="1"/>
  <c r="D106" i="1"/>
  <c r="I7" i="1" s="1"/>
  <c r="B107" i="1"/>
  <c r="G8" i="1"/>
  <c r="F8" i="1" s="1"/>
  <c r="C107" i="1"/>
  <c r="H8" i="1"/>
  <c r="D107" i="1"/>
  <c r="I8" i="1"/>
  <c r="B108" i="1"/>
  <c r="G9" i="1" s="1"/>
  <c r="C108" i="1"/>
  <c r="H9" i="1" s="1"/>
  <c r="D108" i="1"/>
  <c r="I9" i="1" s="1"/>
  <c r="B105" i="1"/>
  <c r="G6" i="1"/>
  <c r="F6" i="1" s="1"/>
  <c r="C105" i="1"/>
  <c r="H6" i="1"/>
  <c r="D105" i="1"/>
  <c r="I6" i="1"/>
  <c r="E101" i="2"/>
  <c r="J5" i="2" s="1"/>
  <c r="E102" i="2"/>
  <c r="J6" i="2" s="1"/>
  <c r="E103" i="2"/>
  <c r="J7" i="2" s="1"/>
  <c r="E104" i="2"/>
  <c r="J8" i="2" s="1"/>
  <c r="E105" i="2"/>
  <c r="J9" i="2" s="1"/>
  <c r="C106" i="2"/>
  <c r="H10" i="2" s="1"/>
  <c r="D106" i="2"/>
  <c r="I10" i="2" s="1"/>
  <c r="E106" i="2"/>
  <c r="J10" i="2" s="1"/>
  <c r="E98" i="3"/>
  <c r="H9" i="3"/>
  <c r="C26" i="3" s="1"/>
  <c r="E99" i="3"/>
  <c r="H10" i="3"/>
  <c r="E100" i="3"/>
  <c r="H11" i="3"/>
  <c r="E101" i="3"/>
  <c r="H12" i="3"/>
  <c r="E102" i="3"/>
  <c r="H13" i="3"/>
  <c r="E103" i="3"/>
  <c r="H14" i="3"/>
  <c r="E104" i="3"/>
  <c r="H15" i="3"/>
  <c r="E105" i="3"/>
  <c r="H16" i="3"/>
  <c r="E106" i="3"/>
  <c r="H17" i="3"/>
  <c r="E107" i="3"/>
  <c r="H18" i="3"/>
  <c r="E108" i="3"/>
  <c r="H19" i="3"/>
  <c r="E109" i="3"/>
  <c r="H20" i="3"/>
  <c r="E110" i="3"/>
  <c r="H21" i="3"/>
  <c r="E113" i="3"/>
  <c r="H24" i="3"/>
  <c r="B5" i="3"/>
  <c r="E100" i="4"/>
  <c r="J5" i="4"/>
  <c r="C15" i="4" s="1"/>
  <c r="E101" i="4"/>
  <c r="J6" i="4"/>
  <c r="E102" i="4"/>
  <c r="J7" i="4"/>
  <c r="E103" i="4"/>
  <c r="J8" i="4"/>
  <c r="E104" i="4"/>
  <c r="J9" i="4"/>
  <c r="E105" i="4"/>
  <c r="J10" i="4"/>
  <c r="B107" i="4"/>
  <c r="G12" i="4"/>
  <c r="C107" i="4"/>
  <c r="H12" i="4"/>
  <c r="D107" i="4"/>
  <c r="I12" i="4"/>
  <c r="E107" i="4"/>
  <c r="J12" i="4"/>
  <c r="E102" i="5"/>
  <c r="G5" i="5" s="1"/>
  <c r="E101" i="5"/>
  <c r="G4" i="5" s="1"/>
  <c r="E100" i="5"/>
  <c r="G3" i="5" s="1"/>
  <c r="F7" i="1" l="1"/>
  <c r="D13" i="2"/>
  <c r="F9" i="1"/>
</calcChain>
</file>

<file path=xl/sharedStrings.xml><?xml version="1.0" encoding="utf-8"?>
<sst xmlns="http://schemas.openxmlformats.org/spreadsheetml/2006/main" count="148" uniqueCount="73">
  <si>
    <t>Januar</t>
  </si>
  <si>
    <t>Februar</t>
  </si>
  <si>
    <t>März</t>
  </si>
  <si>
    <t>April</t>
  </si>
  <si>
    <t>Summe</t>
  </si>
  <si>
    <t>Anzahl</t>
  </si>
  <si>
    <t>Alters- und Geschlechtsstruktur der Muster AG</t>
  </si>
  <si>
    <t>Alter</t>
  </si>
  <si>
    <t>weiblich</t>
  </si>
  <si>
    <t>männlich</t>
  </si>
  <si>
    <t>16-20</t>
  </si>
  <si>
    <t>21-30</t>
  </si>
  <si>
    <t>31-40</t>
  </si>
  <si>
    <t>41-60</t>
  </si>
  <si>
    <t>&gt;60</t>
  </si>
  <si>
    <t>Total</t>
  </si>
  <si>
    <t>Büromaterial-Bestellschein</t>
  </si>
  <si>
    <t>Name Bezüger</t>
  </si>
  <si>
    <t>Abteilung</t>
  </si>
  <si>
    <t>Datum</t>
  </si>
  <si>
    <t>Visum</t>
  </si>
  <si>
    <t>Artikel</t>
  </si>
  <si>
    <t>Marke/Typ</t>
  </si>
  <si>
    <t>Preis</t>
  </si>
  <si>
    <t>Parker-Kugelschreiber</t>
  </si>
  <si>
    <t>Typ A</t>
  </si>
  <si>
    <t>Typ B</t>
  </si>
  <si>
    <t>Bleistiftminenstifte</t>
  </si>
  <si>
    <t>Locher (2er)</t>
  </si>
  <si>
    <t>Locher (4er)</t>
  </si>
  <si>
    <t>Bundesordner A4</t>
  </si>
  <si>
    <t>Klarsichthüllen</t>
  </si>
  <si>
    <t>Schreibunterlage</t>
  </si>
  <si>
    <t>Korrespondenzhalter</t>
  </si>
  <si>
    <t>Umsatzentwicklung nach Filialen in CHF</t>
  </si>
  <si>
    <t>Monat</t>
  </si>
  <si>
    <t>Chur</t>
  </si>
  <si>
    <t>St.Gallen</t>
  </si>
  <si>
    <t>Vaduz</t>
  </si>
  <si>
    <t>Gesamt</t>
  </si>
  <si>
    <t>Mai</t>
  </si>
  <si>
    <t>Juni</t>
  </si>
  <si>
    <t>Verkaufsstatistik</t>
  </si>
  <si>
    <t>Verkäufer</t>
  </si>
  <si>
    <t>Umsatz</t>
  </si>
  <si>
    <t>Durchschnittlicher Umsatz:</t>
  </si>
  <si>
    <t>Matt</t>
  </si>
  <si>
    <t>Minimaler Umsatz:</t>
  </si>
  <si>
    <t>Nägele</t>
  </si>
  <si>
    <t>Maximaler Umsatz:</t>
  </si>
  <si>
    <t>Lampert</t>
  </si>
  <si>
    <t>Marxer</t>
  </si>
  <si>
    <t>Schuler</t>
  </si>
  <si>
    <t>Frick</t>
  </si>
  <si>
    <t>Hasler</t>
  </si>
  <si>
    <t>Malin</t>
  </si>
  <si>
    <t>Ospelt</t>
  </si>
  <si>
    <t>Schäpper</t>
  </si>
  <si>
    <t>Sele</t>
  </si>
  <si>
    <t>Bühler</t>
  </si>
  <si>
    <t>Nutt</t>
  </si>
  <si>
    <t>Durchschnitt</t>
  </si>
  <si>
    <t>Kleinster Wert</t>
  </si>
  <si>
    <t>Grösster Wert</t>
  </si>
  <si>
    <t>Berechnungen</t>
  </si>
  <si>
    <t>Aufgaben zur Berechnung von Werten.</t>
  </si>
  <si>
    <t>Falls Sie die Aufgaben richtig gelöst haben, erscheint eine Meldung.</t>
  </si>
  <si>
    <t>© Jürg Lippuner</t>
  </si>
  <si>
    <t>16–20</t>
  </si>
  <si>
    <t>21–30</t>
  </si>
  <si>
    <t>31–40</t>
  </si>
  <si>
    <t>41–60</t>
  </si>
  <si>
    <t>In dieser Arbeitsmappe finden Sie fünf Tabellenblätter 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</si>
</sst>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Blue]&quot;richtig&quot;;&quot;&quot;;&quot;&quot;"/>
    <numFmt numFmtId="165" formatCode="_ [$CHF]\ * #,##0.00_ ;_ [$CHF]\ * \-#,##0.00_ ;_ [$CHF]\ * &quot;-&quot;??_ ;_ @_ "/>
  </numFmts>
  <fonts count="24" x14ac:knownFonts="1">
    <font>
      <sz val="12"/>
      <name val="Arial"/>
    </font>
    <font>
      <sz val="12"/>
      <name val="Arial"/>
    </font>
    <font>
      <sz val="10"/>
      <name val="Arial"/>
    </font>
    <font>
      <sz val="10"/>
      <name val="MS Sans Serif"/>
    </font>
    <font>
      <b/>
      <sz val="14"/>
      <name val="Arial"/>
    </font>
    <font>
      <sz val="14"/>
      <name val="Corbel"/>
      <family val="2"/>
    </font>
    <font>
      <sz val="10"/>
      <color indexed="12"/>
      <name val="Corbel"/>
      <family val="2"/>
    </font>
    <font>
      <sz val="10"/>
      <name val="Corbel"/>
      <family val="2"/>
    </font>
    <font>
      <sz val="10"/>
      <color indexed="8"/>
      <name val="Corbel"/>
      <family val="2"/>
    </font>
    <font>
      <sz val="14"/>
      <color indexed="8"/>
      <name val="Corbel"/>
      <family val="2"/>
    </font>
    <font>
      <sz val="10"/>
      <color indexed="10"/>
      <name val="Corbel"/>
      <family val="2"/>
    </font>
    <font>
      <b/>
      <sz val="14"/>
      <name val="Corbel"/>
      <family val="2"/>
    </font>
    <font>
      <b/>
      <sz val="10"/>
      <name val="Corbel"/>
      <family val="2"/>
    </font>
    <font>
      <i/>
      <sz val="10"/>
      <name val="Corbel"/>
      <family val="2"/>
    </font>
    <font>
      <b/>
      <sz val="16"/>
      <name val="Corbel"/>
      <family val="2"/>
    </font>
    <font>
      <b/>
      <i/>
      <sz val="14"/>
      <name val="Corbel"/>
      <family val="2"/>
    </font>
    <font>
      <b/>
      <sz val="20"/>
      <name val="Corbel"/>
      <family val="2"/>
    </font>
    <font>
      <sz val="12"/>
      <name val="Corbel"/>
      <family val="2"/>
    </font>
    <font>
      <sz val="16"/>
      <name val="Corbel"/>
      <family val="2"/>
    </font>
    <font>
      <b/>
      <sz val="18"/>
      <name val="Corbel"/>
      <family val="2"/>
    </font>
    <font>
      <b/>
      <sz val="26"/>
      <name val="Corbel"/>
      <family val="2"/>
    </font>
    <font>
      <sz val="20"/>
      <name val="Corbel"/>
      <family val="2"/>
    </font>
    <font>
      <i/>
      <sz val="12"/>
      <name val="Corbel"/>
      <family val="2"/>
    </font>
    <font>
      <b/>
      <sz val="12"/>
      <color indexed="13"/>
      <name val="Corbe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lightGray">
        <fgColor indexed="9"/>
      </patternFill>
    </fill>
    <fill>
      <patternFill patternType="lightGray">
        <fgColor indexed="9"/>
        <bgColor indexed="42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3" fillId="0" borderId="1" applyBorder="0">
      <alignment vertical="center"/>
    </xf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 applyNumberFormat="0" applyFill="0" applyBorder="0" applyProtection="0"/>
  </cellStyleXfs>
  <cellXfs count="105">
    <xf numFmtId="0" fontId="0" fillId="0" borderId="0" xfId="0"/>
    <xf numFmtId="0" fontId="5" fillId="0" borderId="0" xfId="10" applyFont="1"/>
    <xf numFmtId="0" fontId="5" fillId="0" borderId="0" xfId="10" applyFont="1" applyAlignment="1">
      <alignment horizontal="center"/>
    </xf>
    <xf numFmtId="0" fontId="6" fillId="0" borderId="0" xfId="10" applyFont="1" applyBorder="1"/>
    <xf numFmtId="0" fontId="7" fillId="0" borderId="0" xfId="10" applyFont="1" applyBorder="1"/>
    <xf numFmtId="0" fontId="7" fillId="0" borderId="0" xfId="10" applyFont="1"/>
    <xf numFmtId="0" fontId="8" fillId="0" borderId="0" xfId="10" applyFont="1" applyBorder="1"/>
    <xf numFmtId="0" fontId="9" fillId="0" borderId="0" xfId="10" applyFont="1"/>
    <xf numFmtId="0" fontId="10" fillId="0" borderId="0" xfId="10" applyFont="1" applyBorder="1"/>
    <xf numFmtId="0" fontId="11" fillId="0" borderId="10" xfId="10" applyFont="1" applyBorder="1"/>
    <xf numFmtId="0" fontId="11" fillId="6" borderId="10" xfId="10" applyFont="1" applyFill="1" applyBorder="1" applyAlignment="1">
      <alignment horizontal="center"/>
    </xf>
    <xf numFmtId="164" fontId="12" fillId="0" borderId="0" xfId="10" applyNumberFormat="1" applyFont="1" applyBorder="1"/>
    <xf numFmtId="0" fontId="11" fillId="0" borderId="18" xfId="10" applyFont="1" applyBorder="1"/>
    <xf numFmtId="0" fontId="13" fillId="0" borderId="0" xfId="10" applyFont="1"/>
    <xf numFmtId="0" fontId="14" fillId="5" borderId="0" xfId="7" applyFont="1" applyFill="1" applyAlignment="1">
      <alignment horizontal="left"/>
    </xf>
    <xf numFmtId="0" fontId="7" fillId="5" borderId="0" xfId="7" applyFont="1" applyFill="1" applyAlignment="1">
      <alignment horizontal="centerContinuous"/>
    </xf>
    <xf numFmtId="0" fontId="7" fillId="0" borderId="0" xfId="7" applyFont="1" applyAlignment="1">
      <alignment horizontal="centerContinuous"/>
    </xf>
    <xf numFmtId="0" fontId="7" fillId="0" borderId="0" xfId="7" applyFont="1"/>
    <xf numFmtId="0" fontId="12" fillId="5" borderId="0" xfId="7" applyFont="1" applyFill="1" applyAlignment="1">
      <alignment horizontal="centerContinuous"/>
    </xf>
    <xf numFmtId="0" fontId="15" fillId="0" borderId="15" xfId="7" applyFont="1" applyBorder="1"/>
    <xf numFmtId="0" fontId="15" fillId="0" borderId="15" xfId="7" quotePrefix="1" applyFont="1" applyBorder="1"/>
    <xf numFmtId="0" fontId="15" fillId="0" borderId="16" xfId="7" quotePrefix="1" applyFont="1" applyBorder="1"/>
    <xf numFmtId="0" fontId="5" fillId="0" borderId="10" xfId="7" quotePrefix="1" applyFont="1" applyBorder="1"/>
    <xf numFmtId="0" fontId="5" fillId="0" borderId="10" xfId="7" applyFont="1" applyBorder="1"/>
    <xf numFmtId="0" fontId="5" fillId="6" borderId="10" xfId="7" applyFont="1" applyFill="1" applyBorder="1"/>
    <xf numFmtId="0" fontId="5" fillId="0" borderId="17" xfId="7" applyFont="1" applyBorder="1"/>
    <xf numFmtId="0" fontId="15" fillId="6" borderId="10" xfId="7" quotePrefix="1" applyFont="1" applyFill="1" applyBorder="1"/>
    <xf numFmtId="164" fontId="5" fillId="0" borderId="0" xfId="7" applyNumberFormat="1" applyFont="1"/>
    <xf numFmtId="0" fontId="11" fillId="0" borderId="0" xfId="7" quotePrefix="1" applyFont="1" applyAlignment="1">
      <alignment horizontal="left" vertical="center"/>
    </xf>
    <xf numFmtId="0" fontId="15" fillId="0" borderId="15" xfId="7" applyFont="1" applyBorder="1" applyAlignment="1">
      <alignment vertical="center"/>
    </xf>
    <xf numFmtId="0" fontId="15" fillId="0" borderId="15" xfId="7" quotePrefix="1" applyFont="1" applyBorder="1" applyAlignment="1">
      <alignment vertical="center"/>
    </xf>
    <xf numFmtId="0" fontId="15" fillId="0" borderId="16" xfId="7" quotePrefix="1" applyFont="1" applyBorder="1" applyAlignment="1">
      <alignment vertical="center"/>
    </xf>
    <xf numFmtId="0" fontId="5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0" fontId="5" fillId="0" borderId="10" xfId="7" quotePrefix="1" applyFont="1" applyBorder="1" applyAlignment="1">
      <alignment vertical="center"/>
    </xf>
    <xf numFmtId="0" fontId="5" fillId="0" borderId="10" xfId="7" applyFont="1" applyBorder="1" applyAlignment="1">
      <alignment horizontal="center" vertical="center"/>
    </xf>
    <xf numFmtId="0" fontId="5" fillId="6" borderId="10" xfId="7" applyFont="1" applyFill="1" applyBorder="1" applyAlignment="1">
      <alignment horizontal="center" vertical="center"/>
    </xf>
    <xf numFmtId="0" fontId="5" fillId="0" borderId="10" xfId="7" applyFont="1" applyBorder="1" applyAlignment="1">
      <alignment vertical="center"/>
    </xf>
    <xf numFmtId="0" fontId="5" fillId="0" borderId="17" xfId="7" applyFont="1" applyBorder="1" applyAlignment="1">
      <alignment horizontal="center" vertical="center"/>
    </xf>
    <xf numFmtId="0" fontId="15" fillId="6" borderId="10" xfId="7" quotePrefix="1" applyFont="1" applyFill="1" applyBorder="1" applyAlignment="1">
      <alignment horizontal="center" vertical="center"/>
    </xf>
    <xf numFmtId="0" fontId="16" fillId="7" borderId="11" xfId="8" applyFont="1" applyFill="1" applyBorder="1" applyAlignment="1">
      <alignment horizontal="centerContinuous"/>
    </xf>
    <xf numFmtId="0" fontId="5" fillId="7" borderId="11" xfId="8" applyFont="1" applyFill="1" applyBorder="1" applyAlignment="1">
      <alignment horizontal="centerContinuous"/>
    </xf>
    <xf numFmtId="0" fontId="7" fillId="0" borderId="0" xfId="8" applyFont="1"/>
    <xf numFmtId="0" fontId="5" fillId="0" borderId="0" xfId="8" applyFont="1"/>
    <xf numFmtId="0" fontId="17" fillId="0" borderId="0" xfId="8" applyFont="1" applyFill="1"/>
    <xf numFmtId="0" fontId="17" fillId="0" borderId="2" xfId="8" applyFont="1" applyFill="1" applyBorder="1"/>
    <xf numFmtId="0" fontId="17" fillId="0" borderId="11" xfId="8" applyFont="1" applyFill="1" applyBorder="1"/>
    <xf numFmtId="0" fontId="17" fillId="0" borderId="3" xfId="8" applyFont="1" applyFill="1" applyBorder="1"/>
    <xf numFmtId="0" fontId="17" fillId="0" borderId="0" xfId="8" applyFont="1"/>
    <xf numFmtId="14" fontId="17" fillId="0" borderId="2" xfId="8" applyNumberFormat="1" applyFont="1" applyFill="1" applyBorder="1"/>
    <xf numFmtId="0" fontId="11" fillId="8" borderId="10" xfId="8" applyFont="1" applyFill="1" applyBorder="1"/>
    <xf numFmtId="0" fontId="11" fillId="8" borderId="10" xfId="8" applyFont="1" applyFill="1" applyBorder="1" applyAlignment="1">
      <alignment horizontal="center"/>
    </xf>
    <xf numFmtId="0" fontId="17" fillId="0" borderId="12" xfId="8" applyFont="1" applyBorder="1"/>
    <xf numFmtId="0" fontId="17" fillId="0" borderId="12" xfId="8" applyFont="1" applyBorder="1" applyAlignment="1">
      <alignment horizontal="center"/>
    </xf>
    <xf numFmtId="2" fontId="17" fillId="0" borderId="12" xfId="8" applyNumberFormat="1" applyFont="1" applyBorder="1"/>
    <xf numFmtId="0" fontId="17" fillId="6" borderId="12" xfId="8" applyNumberFormat="1" applyFont="1" applyFill="1" applyBorder="1"/>
    <xf numFmtId="0" fontId="17" fillId="0" borderId="13" xfId="8" applyFont="1" applyBorder="1"/>
    <xf numFmtId="0" fontId="17" fillId="0" borderId="13" xfId="8" applyFont="1" applyBorder="1" applyAlignment="1">
      <alignment horizontal="center"/>
    </xf>
    <xf numFmtId="2" fontId="17" fillId="0" borderId="13" xfId="8" applyNumberFormat="1" applyFont="1" applyBorder="1"/>
    <xf numFmtId="0" fontId="17" fillId="6" borderId="13" xfId="8" applyNumberFormat="1" applyFont="1" applyFill="1" applyBorder="1"/>
    <xf numFmtId="0" fontId="17" fillId="0" borderId="13" xfId="8" applyNumberFormat="1" applyFont="1" applyBorder="1"/>
    <xf numFmtId="0" fontId="17" fillId="0" borderId="14" xfId="8" applyFont="1" applyBorder="1"/>
    <xf numFmtId="0" fontId="17" fillId="0" borderId="14" xfId="8" applyNumberFormat="1" applyFont="1" applyBorder="1"/>
    <xf numFmtId="0" fontId="5" fillId="8" borderId="10" xfId="8" applyFont="1" applyFill="1" applyBorder="1"/>
    <xf numFmtId="0" fontId="11" fillId="9" borderId="10" xfId="8" applyNumberFormat="1" applyFont="1" applyFill="1" applyBorder="1"/>
    <xf numFmtId="165" fontId="17" fillId="0" borderId="12" xfId="8" applyNumberFormat="1" applyFont="1" applyBorder="1"/>
    <xf numFmtId="165" fontId="17" fillId="0" borderId="13" xfId="8" applyNumberFormat="1" applyFont="1" applyBorder="1"/>
    <xf numFmtId="165" fontId="17" fillId="0" borderId="14" xfId="8" applyNumberFormat="1" applyFont="1" applyBorder="1"/>
    <xf numFmtId="0" fontId="14" fillId="0" borderId="0" xfId="0" applyFont="1"/>
    <xf numFmtId="0" fontId="18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18" fillId="6" borderId="10" xfId="0" applyNumberFormat="1" applyFont="1" applyFill="1" applyBorder="1" applyAlignment="1">
      <alignment vertical="center"/>
    </xf>
    <xf numFmtId="164" fontId="18" fillId="0" borderId="0" xfId="7" applyNumberFormat="1" applyFont="1" applyAlignment="1">
      <alignment horizontal="center"/>
    </xf>
    <xf numFmtId="4" fontId="18" fillId="0" borderId="0" xfId="0" applyNumberFormat="1" applyFont="1"/>
    <xf numFmtId="4" fontId="18" fillId="6" borderId="10" xfId="0" applyNumberFormat="1" applyFont="1" applyFill="1" applyBorder="1"/>
    <xf numFmtId="43" fontId="19" fillId="0" borderId="0" xfId="1" applyFont="1"/>
    <xf numFmtId="43" fontId="5" fillId="0" borderId="0" xfId="1" applyFont="1"/>
    <xf numFmtId="43" fontId="7" fillId="0" borderId="0" xfId="1" applyFont="1"/>
    <xf numFmtId="43" fontId="11" fillId="0" borderId="0" xfId="1" applyFont="1"/>
    <xf numFmtId="43" fontId="5" fillId="6" borderId="10" xfId="2" applyNumberFormat="1" applyFont="1" applyFill="1" applyBorder="1"/>
    <xf numFmtId="43" fontId="11" fillId="0" borderId="2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5" fillId="0" borderId="0" xfId="1" applyFont="1" applyAlignment="1">
      <alignment vertical="center"/>
    </xf>
    <xf numFmtId="43" fontId="11" fillId="0" borderId="0" xfId="1" applyFont="1" applyAlignment="1">
      <alignment vertical="center"/>
    </xf>
    <xf numFmtId="43" fontId="5" fillId="6" borderId="10" xfId="2" applyNumberFormat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164" fontId="12" fillId="0" borderId="0" xfId="1" applyNumberFormat="1" applyFont="1" applyAlignment="1">
      <alignment vertical="center"/>
    </xf>
    <xf numFmtId="43" fontId="5" fillId="0" borderId="4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5" fillId="6" borderId="10" xfId="2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43" fontId="5" fillId="0" borderId="8" xfId="1" applyFont="1" applyBorder="1" applyAlignment="1">
      <alignment vertical="center"/>
    </xf>
    <xf numFmtId="43" fontId="5" fillId="0" borderId="9" xfId="1" applyFont="1" applyBorder="1" applyAlignment="1">
      <alignment vertical="center"/>
    </xf>
    <xf numFmtId="0" fontId="7" fillId="0" borderId="0" xfId="6" applyFont="1" applyAlignment="1">
      <alignment vertical="center"/>
    </xf>
    <xf numFmtId="0" fontId="20" fillId="10" borderId="0" xfId="9" applyFont="1" applyFill="1"/>
    <xf numFmtId="0" fontId="21" fillId="10" borderId="0" xfId="9" applyFont="1" applyFill="1"/>
    <xf numFmtId="0" fontId="7" fillId="10" borderId="0" xfId="9" applyFont="1" applyFill="1"/>
    <xf numFmtId="0" fontId="18" fillId="10" borderId="0" xfId="9" applyFont="1" applyFill="1"/>
    <xf numFmtId="0" fontId="22" fillId="10" borderId="0" xfId="9" applyFont="1" applyFill="1"/>
    <xf numFmtId="0" fontId="23" fillId="10" borderId="0" xfId="9" applyFont="1" applyFill="1"/>
  </cellXfs>
  <cellStyles count="12">
    <cellStyle name="Komma" xfId="1" builtinId="3"/>
    <cellStyle name="Leicht" xfId="2"/>
    <cellStyle name="Mitte" xfId="3"/>
    <cellStyle name="Mittel" xfId="4"/>
    <cellStyle name="Schwer" xfId="5"/>
    <cellStyle name="Standard" xfId="0" builtinId="0"/>
    <cellStyle name="Standard_5. Verkäufe" xfId="6"/>
    <cellStyle name="Standard_Alter- u Geschlecht" xfId="7"/>
    <cellStyle name="Standard_BUEMAT" xfId="8"/>
    <cellStyle name="Standard_Handling" xfId="9"/>
    <cellStyle name="Standard_Lösung2" xfId="10"/>
    <cellStyle name="Titel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20;bungen\KURS\EXCEL\TABELLEN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showRowColHeaders="0" tabSelected="1" workbookViewId="0"/>
  </sheetViews>
  <sheetFormatPr baseColWidth="10" defaultColWidth="8.88671875" defaultRowHeight="26.25" x14ac:dyDescent="0.4"/>
  <cols>
    <col min="1" max="16384" width="8.88671875" style="100"/>
  </cols>
  <sheetData>
    <row r="1" spans="1:7" ht="33.75" x14ac:dyDescent="0.5">
      <c r="A1" s="99" t="s">
        <v>64</v>
      </c>
      <c r="G1" s="101" t="s">
        <v>67</v>
      </c>
    </row>
    <row r="3" spans="1:7" x14ac:dyDescent="0.4">
      <c r="A3" s="102" t="s">
        <v>72</v>
      </c>
      <c r="B3" s="102"/>
      <c r="C3" s="102"/>
      <c r="D3" s="102"/>
      <c r="E3" s="102"/>
      <c r="F3" s="102"/>
      <c r="G3" s="102"/>
    </row>
    <row r="4" spans="1:7" x14ac:dyDescent="0.4">
      <c r="A4" s="102" t="s">
        <v>65</v>
      </c>
      <c r="B4" s="102"/>
      <c r="C4" s="102"/>
      <c r="D4" s="102"/>
      <c r="E4" s="102"/>
      <c r="F4" s="102"/>
      <c r="G4" s="102"/>
    </row>
    <row r="5" spans="1:7" x14ac:dyDescent="0.4">
      <c r="A5" s="102"/>
      <c r="B5" s="102"/>
      <c r="C5" s="102"/>
      <c r="D5" s="102"/>
      <c r="E5" s="102"/>
      <c r="F5" s="102"/>
      <c r="G5" s="102"/>
    </row>
    <row r="6" spans="1:7" x14ac:dyDescent="0.4">
      <c r="A6" s="103" t="s">
        <v>66</v>
      </c>
      <c r="B6" s="102"/>
      <c r="C6" s="102"/>
      <c r="D6" s="102"/>
      <c r="E6" s="102"/>
      <c r="F6" s="102"/>
      <c r="G6" s="104"/>
    </row>
    <row r="7" spans="1:7" x14ac:dyDescent="0.4">
      <c r="G7" s="104"/>
    </row>
    <row r="8" spans="1:7" x14ac:dyDescent="0.4">
      <c r="G8" s="104"/>
    </row>
    <row r="9" spans="1:7" x14ac:dyDescent="0.4">
      <c r="A9" s="101"/>
      <c r="G9" s="104"/>
    </row>
  </sheetData>
  <phoneticPr fontId="2" type="noConversion"/>
  <printOptions gridLinesSet="0"/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/>
  </sheetViews>
  <sheetFormatPr baseColWidth="10" defaultRowHeight="12.75" x14ac:dyDescent="0.2"/>
  <cols>
    <col min="1" max="1" width="15.44140625" style="5" customWidth="1"/>
    <col min="2" max="5" width="11.21875" style="5" customWidth="1"/>
    <col min="6" max="6" width="13.21875" style="5" customWidth="1"/>
    <col min="7" max="8" width="0" style="5" hidden="1" customWidth="1"/>
    <col min="9" max="9" width="15.21875" style="5" hidden="1" customWidth="1"/>
    <col min="10" max="16384" width="11.5546875" style="5"/>
  </cols>
  <sheetData>
    <row r="1" spans="1:9" ht="18.75" x14ac:dyDescent="0.3">
      <c r="A1" s="1" t="s">
        <v>0</v>
      </c>
      <c r="B1" s="2">
        <v>12</v>
      </c>
      <c r="C1" s="2">
        <v>2</v>
      </c>
      <c r="D1" s="2">
        <v>3</v>
      </c>
      <c r="E1" s="2"/>
      <c r="F1" s="3"/>
      <c r="G1" s="4"/>
      <c r="H1" s="4"/>
    </row>
    <row r="2" spans="1:9" ht="18.75" x14ac:dyDescent="0.3">
      <c r="A2" s="1" t="s">
        <v>1</v>
      </c>
      <c r="B2" s="2">
        <v>5</v>
      </c>
      <c r="C2" s="2"/>
      <c r="D2" s="2">
        <v>4</v>
      </c>
      <c r="E2" s="2"/>
      <c r="F2" s="4"/>
      <c r="G2" s="4"/>
      <c r="H2" s="4"/>
    </row>
    <row r="3" spans="1:9" ht="18.75" x14ac:dyDescent="0.3">
      <c r="A3" s="1" t="s">
        <v>2</v>
      </c>
      <c r="B3" s="2">
        <v>9</v>
      </c>
      <c r="C3" s="2">
        <v>10</v>
      </c>
      <c r="D3" s="2">
        <v>11</v>
      </c>
      <c r="E3" s="2"/>
      <c r="F3" s="4"/>
      <c r="G3" s="4"/>
      <c r="H3" s="4"/>
    </row>
    <row r="4" spans="1:9" ht="18.75" x14ac:dyDescent="0.3">
      <c r="A4" s="1" t="s">
        <v>3</v>
      </c>
      <c r="B4" s="2">
        <v>13</v>
      </c>
      <c r="C4" s="2">
        <v>14</v>
      </c>
      <c r="D4" s="2">
        <v>15</v>
      </c>
      <c r="E4" s="2"/>
      <c r="F4" s="6"/>
      <c r="G4" s="4"/>
      <c r="H4" s="4"/>
    </row>
    <row r="5" spans="1:9" ht="18.75" x14ac:dyDescent="0.3">
      <c r="A5" s="1"/>
      <c r="B5" s="1"/>
      <c r="C5" s="7"/>
      <c r="D5" s="7"/>
      <c r="E5" s="2"/>
      <c r="F5" s="8"/>
      <c r="G5" s="4"/>
      <c r="H5" s="4"/>
    </row>
    <row r="6" spans="1:9" ht="18.75" x14ac:dyDescent="0.3">
      <c r="A6" s="9" t="s">
        <v>4</v>
      </c>
      <c r="B6" s="10"/>
      <c r="C6" s="10"/>
      <c r="D6" s="10"/>
      <c r="E6" s="2"/>
      <c r="F6" s="11">
        <f>IF(AND(G6=1,H6=1,I6=1),1,0)</f>
        <v>0</v>
      </c>
      <c r="G6" s="4">
        <f>IF(B6=B105,1,0)</f>
        <v>0</v>
      </c>
      <c r="H6" s="4">
        <f t="shared" ref="H6:I9" si="0">IF(C6=C105,1,0)</f>
        <v>0</v>
      </c>
      <c r="I6" s="4">
        <f t="shared" si="0"/>
        <v>0</v>
      </c>
    </row>
    <row r="7" spans="1:9" ht="18.75" x14ac:dyDescent="0.3">
      <c r="A7" s="12" t="s">
        <v>61</v>
      </c>
      <c r="B7" s="10"/>
      <c r="C7" s="10"/>
      <c r="D7" s="10"/>
      <c r="E7" s="2"/>
      <c r="F7" s="11">
        <f>IF(AND(G7=1,H7=1,I7=1),1,0)</f>
        <v>0</v>
      </c>
      <c r="G7" s="4">
        <f>IF(B7=B106,1,0)</f>
        <v>0</v>
      </c>
      <c r="H7" s="4">
        <f t="shared" si="0"/>
        <v>0</v>
      </c>
      <c r="I7" s="4">
        <f t="shared" si="0"/>
        <v>0</v>
      </c>
    </row>
    <row r="8" spans="1:9" ht="18.75" x14ac:dyDescent="0.3">
      <c r="A8" s="12" t="s">
        <v>62</v>
      </c>
      <c r="B8" s="10"/>
      <c r="C8" s="10"/>
      <c r="D8" s="10"/>
      <c r="E8" s="2"/>
      <c r="F8" s="11">
        <f>IF(AND(G8=1,H8=1,I8=1),1,0)</f>
        <v>0</v>
      </c>
      <c r="G8" s="4">
        <f>IF(B8=B107,1,0)</f>
        <v>0</v>
      </c>
      <c r="H8" s="4">
        <f t="shared" si="0"/>
        <v>0</v>
      </c>
      <c r="I8" s="4">
        <f t="shared" si="0"/>
        <v>0</v>
      </c>
    </row>
    <row r="9" spans="1:9" ht="18.75" x14ac:dyDescent="0.3">
      <c r="A9" s="12" t="s">
        <v>63</v>
      </c>
      <c r="B9" s="10"/>
      <c r="C9" s="10"/>
      <c r="D9" s="10"/>
      <c r="E9" s="2"/>
      <c r="F9" s="11">
        <f>IF(AND(G9=1,H9=1,I9=1),1,0)</f>
        <v>0</v>
      </c>
      <c r="G9" s="4">
        <f>IF(B9=B108,1,0)</f>
        <v>0</v>
      </c>
      <c r="H9" s="4">
        <f t="shared" si="0"/>
        <v>0</v>
      </c>
      <c r="I9" s="4">
        <f t="shared" si="0"/>
        <v>0</v>
      </c>
    </row>
    <row r="10" spans="1:9" x14ac:dyDescent="0.2">
      <c r="F10" s="4"/>
      <c r="G10" s="4"/>
      <c r="H10" s="4"/>
    </row>
    <row r="11" spans="1:9" x14ac:dyDescent="0.2">
      <c r="B11" s="13"/>
      <c r="F11" s="4"/>
      <c r="G11" s="4"/>
      <c r="H11" s="4"/>
    </row>
    <row r="12" spans="1:9" x14ac:dyDescent="0.2">
      <c r="F12" s="4"/>
      <c r="G12" s="4"/>
      <c r="H12" s="4"/>
    </row>
    <row r="100" spans="1:5" ht="18.75" x14ac:dyDescent="0.3">
      <c r="A100" s="1" t="s">
        <v>0</v>
      </c>
      <c r="B100" s="2">
        <v>12</v>
      </c>
      <c r="C100" s="2">
        <v>2</v>
      </c>
      <c r="D100" s="2">
        <v>3</v>
      </c>
      <c r="E100" s="2"/>
    </row>
    <row r="101" spans="1:5" ht="18.75" x14ac:dyDescent="0.3">
      <c r="A101" s="1" t="s">
        <v>1</v>
      </c>
      <c r="B101" s="2">
        <v>5</v>
      </c>
      <c r="C101" s="2"/>
      <c r="D101" s="2">
        <v>4</v>
      </c>
      <c r="E101" s="2"/>
    </row>
    <row r="102" spans="1:5" ht="18.75" x14ac:dyDescent="0.3">
      <c r="A102" s="1" t="s">
        <v>2</v>
      </c>
      <c r="B102" s="2">
        <v>9</v>
      </c>
      <c r="C102" s="2">
        <v>10</v>
      </c>
      <c r="D102" s="2">
        <v>11</v>
      </c>
      <c r="E102" s="2"/>
    </row>
    <row r="103" spans="1:5" ht="18.75" x14ac:dyDescent="0.3">
      <c r="A103" s="1" t="s">
        <v>3</v>
      </c>
      <c r="B103" s="2">
        <v>13</v>
      </c>
      <c r="C103" s="2">
        <v>14</v>
      </c>
      <c r="D103" s="2">
        <v>15</v>
      </c>
      <c r="E103" s="2"/>
    </row>
    <row r="104" spans="1:5" ht="18.75" x14ac:dyDescent="0.3">
      <c r="A104" s="1"/>
      <c r="B104" s="1"/>
      <c r="C104" s="7"/>
      <c r="D104" s="7"/>
      <c r="E104" s="7"/>
    </row>
    <row r="105" spans="1:5" ht="18.75" x14ac:dyDescent="0.3">
      <c r="A105" s="9" t="s">
        <v>4</v>
      </c>
      <c r="B105" s="10">
        <f>SUM(B100:B104)</f>
        <v>39</v>
      </c>
      <c r="C105" s="10">
        <f>SUM(C100:C104)</f>
        <v>26</v>
      </c>
      <c r="D105" s="10">
        <f>SUM(D100:D104)</f>
        <v>33</v>
      </c>
      <c r="E105" s="7"/>
    </row>
    <row r="106" spans="1:5" ht="18.75" x14ac:dyDescent="0.3">
      <c r="A106" s="12" t="s">
        <v>61</v>
      </c>
      <c r="B106" s="10">
        <f>AVERAGE(B100:B103)</f>
        <v>9.75</v>
      </c>
      <c r="C106" s="10">
        <f>AVERAGE(C100:C103)</f>
        <v>8.6666666666666661</v>
      </c>
      <c r="D106" s="10">
        <f>AVERAGE(D100:D103)</f>
        <v>8.25</v>
      </c>
      <c r="E106" s="7"/>
    </row>
    <row r="107" spans="1:5" ht="18.75" x14ac:dyDescent="0.3">
      <c r="A107" s="12" t="s">
        <v>62</v>
      </c>
      <c r="B107" s="10">
        <f>MIN(B100:B103)</f>
        <v>5</v>
      </c>
      <c r="C107" s="10">
        <f>MIN(C100:C103)</f>
        <v>2</v>
      </c>
      <c r="D107" s="10">
        <f>MIN(D100:D103)</f>
        <v>3</v>
      </c>
      <c r="E107" s="7"/>
    </row>
    <row r="108" spans="1:5" ht="18.75" x14ac:dyDescent="0.3">
      <c r="A108" s="12" t="s">
        <v>63</v>
      </c>
      <c r="B108" s="10">
        <f>MAX(B100:B103)</f>
        <v>13</v>
      </c>
      <c r="C108" s="10">
        <f>MAX(C100:C103)</f>
        <v>14</v>
      </c>
      <c r="D108" s="10">
        <f>MAX(D100:D103)</f>
        <v>15</v>
      </c>
      <c r="E108" s="7"/>
    </row>
    <row r="109" spans="1:5" ht="18.75" x14ac:dyDescent="0.3">
      <c r="E109" s="7"/>
    </row>
    <row r="110" spans="1:5" ht="18.75" x14ac:dyDescent="0.3">
      <c r="E110" s="7"/>
    </row>
    <row r="111" spans="1:5" ht="18.75" x14ac:dyDescent="0.3">
      <c r="E111" s="7"/>
    </row>
    <row r="112" spans="1:5" ht="18.75" x14ac:dyDescent="0.3">
      <c r="E112" s="7"/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workbookViewId="0"/>
  </sheetViews>
  <sheetFormatPr baseColWidth="10" defaultRowHeight="12.75" x14ac:dyDescent="0.2"/>
  <cols>
    <col min="1" max="1" width="3.33203125" style="17" customWidth="1"/>
    <col min="2" max="2" width="7.6640625" style="17" customWidth="1"/>
    <col min="3" max="5" width="12" style="17" customWidth="1"/>
    <col min="6" max="6" width="5.6640625" style="17" customWidth="1"/>
    <col min="7" max="7" width="11.5546875" style="17"/>
    <col min="8" max="10" width="0" style="17" hidden="1" customWidth="1"/>
    <col min="11" max="16384" width="11.5546875" style="17"/>
  </cols>
  <sheetData>
    <row r="1" spans="1:10" ht="21" x14ac:dyDescent="0.35">
      <c r="A1" s="14" t="s">
        <v>6</v>
      </c>
      <c r="B1" s="15"/>
      <c r="C1" s="15"/>
      <c r="D1" s="15"/>
      <c r="E1" s="15"/>
      <c r="F1" s="16"/>
    </row>
    <row r="2" spans="1:10" x14ac:dyDescent="0.2">
      <c r="A2" s="18"/>
      <c r="B2" s="15"/>
      <c r="C2" s="15"/>
      <c r="D2" s="15"/>
      <c r="E2" s="15"/>
    </row>
    <row r="3" spans="1:10" ht="13.5" thickBot="1" x14ac:dyDescent="0.25"/>
    <row r="4" spans="1:10" s="32" customFormat="1" ht="31.5" customHeight="1" thickBot="1" x14ac:dyDescent="0.25">
      <c r="A4" s="28"/>
      <c r="B4" s="29" t="s">
        <v>7</v>
      </c>
      <c r="C4" s="30" t="s">
        <v>5</v>
      </c>
      <c r="D4" s="30" t="s">
        <v>8</v>
      </c>
      <c r="E4" s="31" t="s">
        <v>9</v>
      </c>
    </row>
    <row r="5" spans="1:10" s="32" customFormat="1" ht="31.5" customHeight="1" x14ac:dyDescent="0.2">
      <c r="A5" s="33"/>
      <c r="B5" s="34" t="s">
        <v>68</v>
      </c>
      <c r="C5" s="35">
        <v>12</v>
      </c>
      <c r="D5" s="35">
        <v>8</v>
      </c>
      <c r="E5" s="36"/>
      <c r="J5" s="32">
        <f t="shared" ref="J5:J10" si="0">IF(E5=E101,1,0)</f>
        <v>0</v>
      </c>
    </row>
    <row r="6" spans="1:10" s="32" customFormat="1" ht="31.5" customHeight="1" x14ac:dyDescent="0.2">
      <c r="A6" s="33"/>
      <c r="B6" s="37" t="s">
        <v>69</v>
      </c>
      <c r="C6" s="35">
        <v>11</v>
      </c>
      <c r="D6" s="35">
        <v>4</v>
      </c>
      <c r="E6" s="36"/>
      <c r="J6" s="32">
        <f t="shared" si="0"/>
        <v>0</v>
      </c>
    </row>
    <row r="7" spans="1:10" s="32" customFormat="1" ht="31.5" customHeight="1" x14ac:dyDescent="0.2">
      <c r="A7" s="33"/>
      <c r="B7" s="37" t="s">
        <v>70</v>
      </c>
      <c r="C7" s="35">
        <v>22</v>
      </c>
      <c r="D7" s="35">
        <v>11</v>
      </c>
      <c r="E7" s="36"/>
      <c r="J7" s="32">
        <f t="shared" si="0"/>
        <v>0</v>
      </c>
    </row>
    <row r="8" spans="1:10" s="32" customFormat="1" ht="31.5" customHeight="1" x14ac:dyDescent="0.2">
      <c r="A8" s="33"/>
      <c r="B8" s="34" t="s">
        <v>71</v>
      </c>
      <c r="C8" s="35">
        <v>8</v>
      </c>
      <c r="D8" s="35">
        <v>2</v>
      </c>
      <c r="E8" s="36"/>
      <c r="J8" s="32">
        <f t="shared" si="0"/>
        <v>0</v>
      </c>
    </row>
    <row r="9" spans="1:10" s="32" customFormat="1" ht="31.5" customHeight="1" thickBot="1" x14ac:dyDescent="0.25">
      <c r="A9" s="33"/>
      <c r="B9" s="34" t="s">
        <v>14</v>
      </c>
      <c r="C9" s="38">
        <v>5</v>
      </c>
      <c r="D9" s="38">
        <v>2</v>
      </c>
      <c r="E9" s="36"/>
      <c r="J9" s="32">
        <f t="shared" si="0"/>
        <v>0</v>
      </c>
    </row>
    <row r="10" spans="1:10" s="32" customFormat="1" ht="31.5" customHeight="1" thickBot="1" x14ac:dyDescent="0.25">
      <c r="A10" s="33"/>
      <c r="B10" s="29" t="s">
        <v>15</v>
      </c>
      <c r="C10" s="39"/>
      <c r="D10" s="39"/>
      <c r="E10" s="39"/>
      <c r="H10" s="32">
        <f>IF(C10=C106,1,0)</f>
        <v>0</v>
      </c>
      <c r="I10" s="32">
        <f>IF(D10=D106,1,0)</f>
        <v>0</v>
      </c>
      <c r="J10" s="32">
        <f t="shared" si="0"/>
        <v>0</v>
      </c>
    </row>
    <row r="13" spans="1:10" ht="18.75" x14ac:dyDescent="0.3">
      <c r="D13" s="27">
        <f>IF(SUM(H10:J10,J5:J9)=8,1,0)</f>
        <v>0</v>
      </c>
    </row>
    <row r="99" spans="2:5" ht="13.5" thickBot="1" x14ac:dyDescent="0.25"/>
    <row r="100" spans="2:5" ht="19.5" thickBot="1" x14ac:dyDescent="0.35">
      <c r="B100" s="19" t="s">
        <v>7</v>
      </c>
      <c r="C100" s="20" t="s">
        <v>5</v>
      </c>
      <c r="D100" s="20" t="s">
        <v>8</v>
      </c>
      <c r="E100" s="21" t="s">
        <v>9</v>
      </c>
    </row>
    <row r="101" spans="2:5" ht="18.75" x14ac:dyDescent="0.3">
      <c r="B101" s="22" t="s">
        <v>10</v>
      </c>
      <c r="C101" s="23">
        <v>12</v>
      </c>
      <c r="D101" s="23">
        <v>8</v>
      </c>
      <c r="E101" s="24">
        <f>C101-D101</f>
        <v>4</v>
      </c>
    </row>
    <row r="102" spans="2:5" ht="18.75" x14ac:dyDescent="0.3">
      <c r="B102" s="23" t="s">
        <v>11</v>
      </c>
      <c r="C102" s="23">
        <v>11</v>
      </c>
      <c r="D102" s="23">
        <v>4</v>
      </c>
      <c r="E102" s="24">
        <f>C102-D102</f>
        <v>7</v>
      </c>
    </row>
    <row r="103" spans="2:5" ht="18.75" x14ac:dyDescent="0.3">
      <c r="B103" s="23" t="s">
        <v>12</v>
      </c>
      <c r="C103" s="23">
        <v>22</v>
      </c>
      <c r="D103" s="23">
        <v>11</v>
      </c>
      <c r="E103" s="24">
        <f>C103-D103</f>
        <v>11</v>
      </c>
    </row>
    <row r="104" spans="2:5" ht="18.75" x14ac:dyDescent="0.3">
      <c r="B104" s="22" t="s">
        <v>13</v>
      </c>
      <c r="C104" s="23">
        <v>8</v>
      </c>
      <c r="D104" s="23">
        <v>2</v>
      </c>
      <c r="E104" s="24">
        <f>C104-D104</f>
        <v>6</v>
      </c>
    </row>
    <row r="105" spans="2:5" ht="19.5" thickBot="1" x14ac:dyDescent="0.35">
      <c r="B105" s="22" t="s">
        <v>14</v>
      </c>
      <c r="C105" s="25">
        <v>5</v>
      </c>
      <c r="D105" s="25">
        <v>2</v>
      </c>
      <c r="E105" s="24">
        <f>C105-D105</f>
        <v>3</v>
      </c>
    </row>
    <row r="106" spans="2:5" ht="19.5" thickBot="1" x14ac:dyDescent="0.35">
      <c r="B106" s="19" t="s">
        <v>15</v>
      </c>
      <c r="C106" s="26">
        <f>SUM(C101:C105)</f>
        <v>58</v>
      </c>
      <c r="D106" s="26">
        <f>SUM(D101:D105)</f>
        <v>27</v>
      </c>
      <c r="E106" s="26">
        <f>SUM(E101:E105)</f>
        <v>31</v>
      </c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00000003" footer="0.51181102300000003"/>
  <pageSetup paperSize="9" scale="110" orientation="portrait" horizontalDpi="4294967292" verticalDpi="300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workbookViewId="0"/>
  </sheetViews>
  <sheetFormatPr baseColWidth="10" defaultRowHeight="12.75" x14ac:dyDescent="0.2"/>
  <cols>
    <col min="1" max="1" width="24.109375" style="42" customWidth="1"/>
    <col min="2" max="2" width="13.21875" style="42" customWidth="1"/>
    <col min="3" max="3" width="9.5546875" style="42" customWidth="1"/>
    <col min="4" max="4" width="10.44140625" style="42" customWidth="1"/>
    <col min="5" max="5" width="11" style="42" customWidth="1"/>
    <col min="6" max="6" width="11.5546875" style="42"/>
    <col min="7" max="7" width="5.77734375" style="42" customWidth="1"/>
    <col min="8" max="8" width="0" style="42" hidden="1" customWidth="1"/>
    <col min="9" max="16384" width="11.5546875" style="42"/>
  </cols>
  <sheetData>
    <row r="1" spans="1:8" ht="26.25" x14ac:dyDescent="0.4">
      <c r="A1" s="40" t="s">
        <v>16</v>
      </c>
      <c r="B1" s="41"/>
      <c r="C1" s="41"/>
      <c r="D1" s="41"/>
      <c r="E1" s="41"/>
    </row>
    <row r="2" spans="1:8" ht="6" customHeight="1" x14ac:dyDescent="0.3">
      <c r="A2" s="43"/>
      <c r="B2" s="43"/>
      <c r="C2" s="43"/>
      <c r="D2" s="43"/>
      <c r="E2" s="43"/>
    </row>
    <row r="3" spans="1:8" s="48" customFormat="1" ht="15.75" x14ac:dyDescent="0.25">
      <c r="A3" s="44" t="s">
        <v>17</v>
      </c>
      <c r="B3" s="45"/>
      <c r="C3" s="46"/>
      <c r="D3" s="46"/>
      <c r="E3" s="47"/>
    </row>
    <row r="4" spans="1:8" s="48" customFormat="1" ht="15.75" x14ac:dyDescent="0.25">
      <c r="A4" s="44" t="s">
        <v>18</v>
      </c>
      <c r="B4" s="45"/>
      <c r="C4" s="46"/>
      <c r="D4" s="46"/>
      <c r="E4" s="47"/>
    </row>
    <row r="5" spans="1:8" s="48" customFormat="1" ht="15.75" x14ac:dyDescent="0.25">
      <c r="A5" s="44" t="s">
        <v>19</v>
      </c>
      <c r="B5" s="49">
        <f ca="1">TODAY()</f>
        <v>41135</v>
      </c>
      <c r="C5" s="46"/>
      <c r="D5" s="46"/>
      <c r="E5" s="47"/>
    </row>
    <row r="6" spans="1:8" s="48" customFormat="1" ht="15.75" x14ac:dyDescent="0.25">
      <c r="A6" s="44" t="s">
        <v>20</v>
      </c>
      <c r="B6" s="45"/>
      <c r="C6" s="46"/>
      <c r="D6" s="46"/>
      <c r="E6" s="47"/>
    </row>
    <row r="7" spans="1:8" ht="4.5" customHeight="1" x14ac:dyDescent="0.3">
      <c r="A7" s="43"/>
      <c r="B7" s="43"/>
      <c r="C7" s="43"/>
      <c r="D7" s="43"/>
      <c r="E7" s="43"/>
    </row>
    <row r="8" spans="1:8" ht="18.75" x14ac:dyDescent="0.3">
      <c r="A8" s="50" t="s">
        <v>21</v>
      </c>
      <c r="B8" s="50" t="s">
        <v>22</v>
      </c>
      <c r="C8" s="51" t="s">
        <v>5</v>
      </c>
      <c r="D8" s="50" t="s">
        <v>23</v>
      </c>
      <c r="E8" s="50" t="s">
        <v>15</v>
      </c>
    </row>
    <row r="9" spans="1:8" s="48" customFormat="1" ht="15.75" x14ac:dyDescent="0.25">
      <c r="A9" s="52" t="s">
        <v>24</v>
      </c>
      <c r="B9" s="52" t="s">
        <v>25</v>
      </c>
      <c r="C9" s="53">
        <v>22</v>
      </c>
      <c r="D9" s="65">
        <v>22</v>
      </c>
      <c r="E9" s="55"/>
      <c r="H9" s="48">
        <f t="shared" ref="H9:H21" si="0">IF(E9=E98,1,0)</f>
        <v>0</v>
      </c>
    </row>
    <row r="10" spans="1:8" s="48" customFormat="1" ht="15.75" x14ac:dyDescent="0.25">
      <c r="A10" s="56" t="s">
        <v>24</v>
      </c>
      <c r="B10" s="56" t="s">
        <v>26</v>
      </c>
      <c r="C10" s="57">
        <v>13</v>
      </c>
      <c r="D10" s="66">
        <v>33</v>
      </c>
      <c r="E10" s="59"/>
      <c r="H10" s="48">
        <f t="shared" si="0"/>
        <v>0</v>
      </c>
    </row>
    <row r="11" spans="1:8" s="48" customFormat="1" ht="15.75" x14ac:dyDescent="0.25">
      <c r="A11" s="56" t="s">
        <v>27</v>
      </c>
      <c r="B11" s="56" t="s">
        <v>25</v>
      </c>
      <c r="C11" s="57">
        <v>35</v>
      </c>
      <c r="D11" s="66">
        <v>44</v>
      </c>
      <c r="E11" s="59"/>
      <c r="H11" s="48">
        <f t="shared" si="0"/>
        <v>0</v>
      </c>
    </row>
    <row r="12" spans="1:8" s="48" customFormat="1" ht="15.75" x14ac:dyDescent="0.25">
      <c r="A12" s="56" t="s">
        <v>27</v>
      </c>
      <c r="B12" s="56" t="s">
        <v>26</v>
      </c>
      <c r="C12" s="57">
        <v>10</v>
      </c>
      <c r="D12" s="66">
        <v>55</v>
      </c>
      <c r="E12" s="59"/>
      <c r="H12" s="48">
        <f t="shared" si="0"/>
        <v>0</v>
      </c>
    </row>
    <row r="13" spans="1:8" s="48" customFormat="1" ht="15.75" x14ac:dyDescent="0.25">
      <c r="A13" s="56" t="s">
        <v>28</v>
      </c>
      <c r="B13" s="56" t="s">
        <v>25</v>
      </c>
      <c r="C13" s="57">
        <v>5</v>
      </c>
      <c r="D13" s="66">
        <v>66</v>
      </c>
      <c r="E13" s="59"/>
      <c r="H13" s="48">
        <f t="shared" si="0"/>
        <v>0</v>
      </c>
    </row>
    <row r="14" spans="1:8" s="48" customFormat="1" ht="15.75" x14ac:dyDescent="0.25">
      <c r="A14" s="56" t="s">
        <v>29</v>
      </c>
      <c r="B14" s="56" t="s">
        <v>26</v>
      </c>
      <c r="C14" s="57">
        <v>10</v>
      </c>
      <c r="D14" s="66">
        <v>77</v>
      </c>
      <c r="E14" s="59"/>
      <c r="H14" s="48">
        <f t="shared" si="0"/>
        <v>0</v>
      </c>
    </row>
    <row r="15" spans="1:8" s="48" customFormat="1" ht="15.75" x14ac:dyDescent="0.25">
      <c r="A15" s="56" t="s">
        <v>30</v>
      </c>
      <c r="B15" s="56" t="s">
        <v>25</v>
      </c>
      <c r="C15" s="57">
        <v>35</v>
      </c>
      <c r="D15" s="66">
        <v>12.5</v>
      </c>
      <c r="E15" s="59"/>
      <c r="H15" s="48">
        <f t="shared" si="0"/>
        <v>0</v>
      </c>
    </row>
    <row r="16" spans="1:8" s="48" customFormat="1" ht="15.75" x14ac:dyDescent="0.25">
      <c r="A16" s="56" t="s">
        <v>31</v>
      </c>
      <c r="B16" s="56" t="s">
        <v>26</v>
      </c>
      <c r="C16" s="57">
        <v>3000</v>
      </c>
      <c r="D16" s="66">
        <v>0.9</v>
      </c>
      <c r="E16" s="59"/>
      <c r="H16" s="48">
        <f t="shared" si="0"/>
        <v>0</v>
      </c>
    </row>
    <row r="17" spans="1:8" s="48" customFormat="1" ht="15.75" x14ac:dyDescent="0.25">
      <c r="A17" s="56" t="s">
        <v>31</v>
      </c>
      <c r="B17" s="56" t="s">
        <v>25</v>
      </c>
      <c r="C17" s="57">
        <v>400</v>
      </c>
      <c r="D17" s="66">
        <v>1.3</v>
      </c>
      <c r="E17" s="59"/>
      <c r="H17" s="48">
        <f t="shared" si="0"/>
        <v>0</v>
      </c>
    </row>
    <row r="18" spans="1:8" s="48" customFormat="1" ht="15.75" x14ac:dyDescent="0.25">
      <c r="A18" s="56" t="s">
        <v>32</v>
      </c>
      <c r="B18" s="56" t="s">
        <v>26</v>
      </c>
      <c r="C18" s="57">
        <v>22</v>
      </c>
      <c r="D18" s="66">
        <v>11</v>
      </c>
      <c r="E18" s="59"/>
      <c r="H18" s="48">
        <f t="shared" si="0"/>
        <v>0</v>
      </c>
    </row>
    <row r="19" spans="1:8" s="48" customFormat="1" ht="15.75" x14ac:dyDescent="0.25">
      <c r="A19" s="56" t="s">
        <v>32</v>
      </c>
      <c r="B19" s="56" t="s">
        <v>25</v>
      </c>
      <c r="C19" s="57">
        <v>11</v>
      </c>
      <c r="D19" s="66">
        <v>13.5</v>
      </c>
      <c r="E19" s="59"/>
      <c r="H19" s="48">
        <f t="shared" si="0"/>
        <v>0</v>
      </c>
    </row>
    <row r="20" spans="1:8" s="48" customFormat="1" ht="15.75" x14ac:dyDescent="0.25">
      <c r="A20" s="56" t="s">
        <v>33</v>
      </c>
      <c r="B20" s="56" t="s">
        <v>26</v>
      </c>
      <c r="C20" s="57">
        <v>9</v>
      </c>
      <c r="D20" s="66">
        <v>143</v>
      </c>
      <c r="E20" s="59"/>
      <c r="H20" s="48">
        <f t="shared" si="0"/>
        <v>0</v>
      </c>
    </row>
    <row r="21" spans="1:8" s="48" customFormat="1" ht="15.75" x14ac:dyDescent="0.25">
      <c r="A21" s="56" t="s">
        <v>33</v>
      </c>
      <c r="B21" s="56" t="s">
        <v>25</v>
      </c>
      <c r="C21" s="57">
        <v>6</v>
      </c>
      <c r="D21" s="66">
        <v>154</v>
      </c>
      <c r="E21" s="59"/>
      <c r="H21" s="48">
        <f t="shared" si="0"/>
        <v>0</v>
      </c>
    </row>
    <row r="22" spans="1:8" s="48" customFormat="1" ht="15.75" x14ac:dyDescent="0.25">
      <c r="A22" s="56"/>
      <c r="B22" s="56"/>
      <c r="C22" s="57"/>
      <c r="D22" s="66"/>
      <c r="E22" s="60"/>
    </row>
    <row r="23" spans="1:8" s="48" customFormat="1" ht="15.75" x14ac:dyDescent="0.25">
      <c r="A23" s="61"/>
      <c r="B23" s="61"/>
      <c r="C23" s="61"/>
      <c r="D23" s="67"/>
      <c r="E23" s="62"/>
    </row>
    <row r="24" spans="1:8" ht="18.75" x14ac:dyDescent="0.3">
      <c r="A24" s="63" t="s">
        <v>15</v>
      </c>
      <c r="B24" s="63"/>
      <c r="C24" s="63"/>
      <c r="D24" s="63"/>
      <c r="E24" s="64"/>
      <c r="H24" s="48">
        <f>IF(E24=E113,1,0)</f>
        <v>0</v>
      </c>
    </row>
    <row r="26" spans="1:8" ht="18.75" x14ac:dyDescent="0.3">
      <c r="C26" s="27">
        <f>IF(SUM(H9:H24)=14,1,0)</f>
        <v>0</v>
      </c>
    </row>
    <row r="98" spans="1:5" ht="15.75" x14ac:dyDescent="0.25">
      <c r="A98" s="52" t="s">
        <v>24</v>
      </c>
      <c r="B98" s="52" t="s">
        <v>25</v>
      </c>
      <c r="C98" s="53">
        <v>22</v>
      </c>
      <c r="D98" s="54">
        <v>22</v>
      </c>
      <c r="E98" s="55">
        <f>C98*D98</f>
        <v>484</v>
      </c>
    </row>
    <row r="99" spans="1:5" ht="15.75" x14ac:dyDescent="0.25">
      <c r="A99" s="56" t="s">
        <v>24</v>
      </c>
      <c r="B99" s="56" t="s">
        <v>26</v>
      </c>
      <c r="C99" s="57">
        <v>13</v>
      </c>
      <c r="D99" s="58">
        <v>33</v>
      </c>
      <c r="E99" s="55">
        <f t="shared" ref="E99:E110" si="1">C99*D99</f>
        <v>429</v>
      </c>
    </row>
    <row r="100" spans="1:5" ht="15.75" x14ac:dyDescent="0.25">
      <c r="A100" s="56" t="s">
        <v>27</v>
      </c>
      <c r="B100" s="56" t="s">
        <v>25</v>
      </c>
      <c r="C100" s="57">
        <v>35</v>
      </c>
      <c r="D100" s="58">
        <v>44</v>
      </c>
      <c r="E100" s="55">
        <f t="shared" si="1"/>
        <v>1540</v>
      </c>
    </row>
    <row r="101" spans="1:5" ht="15.75" x14ac:dyDescent="0.25">
      <c r="A101" s="56" t="s">
        <v>27</v>
      </c>
      <c r="B101" s="56" t="s">
        <v>26</v>
      </c>
      <c r="C101" s="57">
        <v>10</v>
      </c>
      <c r="D101" s="58">
        <v>55</v>
      </c>
      <c r="E101" s="55">
        <f t="shared" si="1"/>
        <v>550</v>
      </c>
    </row>
    <row r="102" spans="1:5" ht="15.75" x14ac:dyDescent="0.25">
      <c r="A102" s="56" t="s">
        <v>28</v>
      </c>
      <c r="B102" s="56" t="s">
        <v>25</v>
      </c>
      <c r="C102" s="57">
        <v>5</v>
      </c>
      <c r="D102" s="58">
        <v>66</v>
      </c>
      <c r="E102" s="55">
        <f t="shared" si="1"/>
        <v>330</v>
      </c>
    </row>
    <row r="103" spans="1:5" ht="15.75" x14ac:dyDescent="0.25">
      <c r="A103" s="56" t="s">
        <v>29</v>
      </c>
      <c r="B103" s="56" t="s">
        <v>26</v>
      </c>
      <c r="C103" s="57">
        <v>10</v>
      </c>
      <c r="D103" s="58">
        <v>77</v>
      </c>
      <c r="E103" s="55">
        <f t="shared" si="1"/>
        <v>770</v>
      </c>
    </row>
    <row r="104" spans="1:5" ht="15.75" x14ac:dyDescent="0.25">
      <c r="A104" s="56" t="s">
        <v>30</v>
      </c>
      <c r="B104" s="56" t="s">
        <v>25</v>
      </c>
      <c r="C104" s="57">
        <v>35</v>
      </c>
      <c r="D104" s="58">
        <v>12.5</v>
      </c>
      <c r="E104" s="55">
        <f t="shared" si="1"/>
        <v>437.5</v>
      </c>
    </row>
    <row r="105" spans="1:5" ht="15.75" x14ac:dyDescent="0.25">
      <c r="A105" s="56" t="s">
        <v>31</v>
      </c>
      <c r="B105" s="56" t="s">
        <v>26</v>
      </c>
      <c r="C105" s="57">
        <v>3000</v>
      </c>
      <c r="D105" s="58">
        <v>0.9</v>
      </c>
      <c r="E105" s="55">
        <f t="shared" si="1"/>
        <v>2700</v>
      </c>
    </row>
    <row r="106" spans="1:5" ht="15.75" x14ac:dyDescent="0.25">
      <c r="A106" s="56" t="s">
        <v>31</v>
      </c>
      <c r="B106" s="56" t="s">
        <v>25</v>
      </c>
      <c r="C106" s="57">
        <v>400</v>
      </c>
      <c r="D106" s="58">
        <v>1.3</v>
      </c>
      <c r="E106" s="55">
        <f t="shared" si="1"/>
        <v>520</v>
      </c>
    </row>
    <row r="107" spans="1:5" ht="15.75" x14ac:dyDescent="0.25">
      <c r="A107" s="56" t="s">
        <v>32</v>
      </c>
      <c r="B107" s="56" t="s">
        <v>26</v>
      </c>
      <c r="C107" s="57">
        <v>22</v>
      </c>
      <c r="D107" s="58">
        <v>11</v>
      </c>
      <c r="E107" s="55">
        <f t="shared" si="1"/>
        <v>242</v>
      </c>
    </row>
    <row r="108" spans="1:5" ht="15.75" x14ac:dyDescent="0.25">
      <c r="A108" s="56" t="s">
        <v>32</v>
      </c>
      <c r="B108" s="56" t="s">
        <v>25</v>
      </c>
      <c r="C108" s="57">
        <v>11</v>
      </c>
      <c r="D108" s="58">
        <v>13.5</v>
      </c>
      <c r="E108" s="55">
        <f t="shared" si="1"/>
        <v>148.5</v>
      </c>
    </row>
    <row r="109" spans="1:5" ht="15.75" x14ac:dyDescent="0.25">
      <c r="A109" s="56" t="s">
        <v>33</v>
      </c>
      <c r="B109" s="56" t="s">
        <v>26</v>
      </c>
      <c r="C109" s="57">
        <v>9</v>
      </c>
      <c r="D109" s="58">
        <v>143</v>
      </c>
      <c r="E109" s="55">
        <f t="shared" si="1"/>
        <v>1287</v>
      </c>
    </row>
    <row r="110" spans="1:5" ht="15.75" x14ac:dyDescent="0.25">
      <c r="A110" s="56" t="s">
        <v>33</v>
      </c>
      <c r="B110" s="56" t="s">
        <v>25</v>
      </c>
      <c r="C110" s="57">
        <v>6</v>
      </c>
      <c r="D110" s="58">
        <v>154</v>
      </c>
      <c r="E110" s="55">
        <f t="shared" si="1"/>
        <v>924</v>
      </c>
    </row>
    <row r="111" spans="1:5" ht="15.75" x14ac:dyDescent="0.25">
      <c r="A111" s="56"/>
      <c r="B111" s="56"/>
      <c r="C111" s="57"/>
      <c r="D111" s="58"/>
      <c r="E111" s="60"/>
    </row>
    <row r="112" spans="1:5" ht="15.75" x14ac:dyDescent="0.25">
      <c r="A112" s="61"/>
      <c r="B112" s="61"/>
      <c r="C112" s="61"/>
      <c r="D112" s="61"/>
      <c r="E112" s="62"/>
    </row>
    <row r="113" spans="1:5" ht="18.75" x14ac:dyDescent="0.3">
      <c r="A113" s="63" t="s">
        <v>15</v>
      </c>
      <c r="B113" s="63"/>
      <c r="C113" s="63"/>
      <c r="D113" s="63"/>
      <c r="E113" s="64">
        <f>SUM(E98:E112)</f>
        <v>10362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.51181102300000003" footer="0.51181102300000003"/>
  <pageSetup paperSize="9" scale="130" orientation="portrait" horizontalDpi="4294967292" verticalDpi="4294967292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baseColWidth="10" defaultRowHeight="21" x14ac:dyDescent="0.35"/>
  <cols>
    <col min="1" max="1" width="12.6640625" style="69" customWidth="1"/>
    <col min="2" max="2" width="13.77734375" style="69" bestFit="1" customWidth="1"/>
    <col min="3" max="3" width="12.88671875" style="69" customWidth="1"/>
    <col min="4" max="4" width="13.77734375" style="69" bestFit="1" customWidth="1"/>
    <col min="5" max="5" width="13.5546875" style="69" bestFit="1" customWidth="1"/>
    <col min="6" max="6" width="11.5546875" style="69"/>
    <col min="7" max="10" width="3.109375" style="69" hidden="1" customWidth="1"/>
    <col min="11" max="16384" width="11.5546875" style="69"/>
  </cols>
  <sheetData>
    <row r="1" spans="1:10" x14ac:dyDescent="0.35">
      <c r="A1" s="68" t="s">
        <v>34</v>
      </c>
    </row>
    <row r="3" spans="1:10" s="72" customFormat="1" ht="23.25" customHeight="1" x14ac:dyDescent="0.2">
      <c r="A3" s="70" t="s">
        <v>35</v>
      </c>
      <c r="B3" s="71" t="s">
        <v>36</v>
      </c>
      <c r="C3" s="71" t="s">
        <v>37</v>
      </c>
      <c r="D3" s="71" t="s">
        <v>38</v>
      </c>
      <c r="E3" s="71" t="s">
        <v>39</v>
      </c>
    </row>
    <row r="4" spans="1:10" s="72" customFormat="1" ht="23.25" customHeight="1" x14ac:dyDescent="0.2"/>
    <row r="5" spans="1:10" s="72" customFormat="1" ht="23.25" customHeight="1" x14ac:dyDescent="0.2">
      <c r="A5" s="70" t="s">
        <v>0</v>
      </c>
      <c r="B5" s="73">
        <v>30000</v>
      </c>
      <c r="C5" s="73">
        <v>10000</v>
      </c>
      <c r="D5" s="73">
        <v>40000</v>
      </c>
      <c r="E5" s="74"/>
      <c r="J5" s="72">
        <f t="shared" ref="J5:J10" si="0">IF(E5=E100,1,0)</f>
        <v>0</v>
      </c>
    </row>
    <row r="6" spans="1:10" s="72" customFormat="1" ht="23.25" customHeight="1" x14ac:dyDescent="0.2">
      <c r="A6" s="70" t="s">
        <v>1</v>
      </c>
      <c r="B6" s="73">
        <v>25000</v>
      </c>
      <c r="C6" s="73">
        <v>11000</v>
      </c>
      <c r="D6" s="73">
        <v>35000</v>
      </c>
      <c r="E6" s="74"/>
      <c r="J6" s="72">
        <f t="shared" si="0"/>
        <v>0</v>
      </c>
    </row>
    <row r="7" spans="1:10" s="72" customFormat="1" ht="23.25" customHeight="1" x14ac:dyDescent="0.2">
      <c r="A7" s="70" t="s">
        <v>2</v>
      </c>
      <c r="B7" s="73">
        <v>22000</v>
      </c>
      <c r="C7" s="73">
        <v>15000</v>
      </c>
      <c r="D7" s="73">
        <v>25000</v>
      </c>
      <c r="E7" s="74"/>
      <c r="J7" s="72">
        <f t="shared" si="0"/>
        <v>0</v>
      </c>
    </row>
    <row r="8" spans="1:10" s="72" customFormat="1" ht="23.25" customHeight="1" x14ac:dyDescent="0.2">
      <c r="A8" s="70" t="s">
        <v>3</v>
      </c>
      <c r="B8" s="73">
        <v>26000</v>
      </c>
      <c r="C8" s="73">
        <v>18000</v>
      </c>
      <c r="D8" s="73">
        <v>30000</v>
      </c>
      <c r="E8" s="74"/>
      <c r="J8" s="72">
        <f t="shared" si="0"/>
        <v>0</v>
      </c>
    </row>
    <row r="9" spans="1:10" s="72" customFormat="1" ht="23.25" customHeight="1" x14ac:dyDescent="0.2">
      <c r="A9" s="70" t="s">
        <v>40</v>
      </c>
      <c r="B9" s="73">
        <v>18000</v>
      </c>
      <c r="C9" s="73">
        <v>15000</v>
      </c>
      <c r="D9" s="73">
        <v>33000</v>
      </c>
      <c r="E9" s="74"/>
      <c r="J9" s="72">
        <f t="shared" si="0"/>
        <v>0</v>
      </c>
    </row>
    <row r="10" spans="1:10" s="72" customFormat="1" ht="23.25" customHeight="1" x14ac:dyDescent="0.2">
      <c r="A10" s="70" t="s">
        <v>41</v>
      </c>
      <c r="B10" s="73">
        <v>28000</v>
      </c>
      <c r="C10" s="73">
        <v>20000</v>
      </c>
      <c r="D10" s="73">
        <v>28000</v>
      </c>
      <c r="E10" s="74"/>
      <c r="J10" s="72">
        <f t="shared" si="0"/>
        <v>0</v>
      </c>
    </row>
    <row r="11" spans="1:10" s="72" customFormat="1" ht="23.25" customHeight="1" x14ac:dyDescent="0.2">
      <c r="A11" s="70"/>
      <c r="B11" s="73"/>
      <c r="C11" s="73"/>
      <c r="D11" s="73"/>
      <c r="E11" s="73"/>
    </row>
    <row r="12" spans="1:10" s="72" customFormat="1" ht="23.25" customHeight="1" x14ac:dyDescent="0.2">
      <c r="A12" s="70" t="s">
        <v>4</v>
      </c>
      <c r="B12" s="74"/>
      <c r="C12" s="74"/>
      <c r="D12" s="74"/>
      <c r="E12" s="74"/>
      <c r="G12" s="72">
        <f>IF(B12=B107,1,0)</f>
        <v>0</v>
      </c>
      <c r="H12" s="72">
        <f>IF(C12=C107,1,0)</f>
        <v>0</v>
      </c>
      <c r="I12" s="72">
        <f>IF(D12=D107,1,0)</f>
        <v>0</v>
      </c>
      <c r="J12" s="72">
        <f>IF(E12=E107,1,0)</f>
        <v>0</v>
      </c>
    </row>
    <row r="15" spans="1:10" x14ac:dyDescent="0.35">
      <c r="C15" s="75">
        <f>IF(SUM(J5:J10,G12:J12)=10,1,0)</f>
        <v>0</v>
      </c>
      <c r="D15" s="75"/>
      <c r="E15" s="75"/>
    </row>
    <row r="100" spans="1:5" x14ac:dyDescent="0.35">
      <c r="A100" s="68" t="s">
        <v>0</v>
      </c>
      <c r="B100" s="76">
        <v>30000</v>
      </c>
      <c r="C100" s="76">
        <v>10000</v>
      </c>
      <c r="D100" s="76">
        <v>40000</v>
      </c>
      <c r="E100" s="77">
        <f t="shared" ref="E100:E105" si="1">SUM(B100:D100)</f>
        <v>80000</v>
      </c>
    </row>
    <row r="101" spans="1:5" x14ac:dyDescent="0.35">
      <c r="A101" s="68" t="s">
        <v>1</v>
      </c>
      <c r="B101" s="76">
        <v>25000</v>
      </c>
      <c r="C101" s="76">
        <v>11000</v>
      </c>
      <c r="D101" s="76">
        <v>35000</v>
      </c>
      <c r="E101" s="77">
        <f t="shared" si="1"/>
        <v>71000</v>
      </c>
    </row>
    <row r="102" spans="1:5" x14ac:dyDescent="0.35">
      <c r="A102" s="68" t="s">
        <v>2</v>
      </c>
      <c r="B102" s="76">
        <v>22000</v>
      </c>
      <c r="C102" s="76">
        <v>15000</v>
      </c>
      <c r="D102" s="76">
        <v>25000</v>
      </c>
      <c r="E102" s="77">
        <f t="shared" si="1"/>
        <v>62000</v>
      </c>
    </row>
    <row r="103" spans="1:5" x14ac:dyDescent="0.35">
      <c r="A103" s="68" t="s">
        <v>3</v>
      </c>
      <c r="B103" s="76">
        <v>26000</v>
      </c>
      <c r="C103" s="76">
        <v>18000</v>
      </c>
      <c r="D103" s="76">
        <v>30000</v>
      </c>
      <c r="E103" s="77">
        <f t="shared" si="1"/>
        <v>74000</v>
      </c>
    </row>
    <row r="104" spans="1:5" x14ac:dyDescent="0.35">
      <c r="A104" s="68" t="s">
        <v>40</v>
      </c>
      <c r="B104" s="76">
        <v>18000</v>
      </c>
      <c r="C104" s="76">
        <v>15000</v>
      </c>
      <c r="D104" s="76">
        <v>33000</v>
      </c>
      <c r="E104" s="77">
        <f t="shared" si="1"/>
        <v>66000</v>
      </c>
    </row>
    <row r="105" spans="1:5" x14ac:dyDescent="0.35">
      <c r="A105" s="68" t="s">
        <v>41</v>
      </c>
      <c r="B105" s="76">
        <v>28000</v>
      </c>
      <c r="C105" s="76">
        <v>20000</v>
      </c>
      <c r="D105" s="76">
        <v>28000</v>
      </c>
      <c r="E105" s="77">
        <f t="shared" si="1"/>
        <v>76000</v>
      </c>
    </row>
    <row r="106" spans="1:5" x14ac:dyDescent="0.35">
      <c r="A106" s="68"/>
      <c r="B106" s="76"/>
      <c r="C106" s="76"/>
      <c r="D106" s="76"/>
      <c r="E106" s="76"/>
    </row>
    <row r="107" spans="1:5" x14ac:dyDescent="0.35">
      <c r="A107" s="68" t="s">
        <v>4</v>
      </c>
      <c r="B107" s="77">
        <f>SUM(B100:B106)</f>
        <v>149000</v>
      </c>
      <c r="C107" s="77">
        <f>SUM(C100:C106)</f>
        <v>89000</v>
      </c>
      <c r="D107" s="77">
        <f>SUM(D100:D106)</f>
        <v>191000</v>
      </c>
      <c r="E107" s="77">
        <f>SUM(B107:D107)</f>
        <v>429000</v>
      </c>
    </row>
  </sheetData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/>
  </sheetViews>
  <sheetFormatPr baseColWidth="10" defaultRowHeight="12.75" x14ac:dyDescent="0.2"/>
  <cols>
    <col min="1" max="1" width="12.77734375" style="80" customWidth="1"/>
    <col min="2" max="2" width="12.88671875" style="80" bestFit="1" customWidth="1"/>
    <col min="3" max="3" width="4.109375" style="80" customWidth="1"/>
    <col min="4" max="4" width="30.44140625" style="80" bestFit="1" customWidth="1"/>
    <col min="5" max="5" width="12.6640625" style="80" customWidth="1"/>
    <col min="6" max="6" width="5" style="80" customWidth="1"/>
    <col min="7" max="7" width="6.109375" style="80" customWidth="1"/>
    <col min="8" max="16384" width="11.5546875" style="80"/>
  </cols>
  <sheetData>
    <row r="1" spans="1:7" ht="23.25" x14ac:dyDescent="0.35">
      <c r="A1" s="78" t="s">
        <v>42</v>
      </c>
      <c r="B1" s="79"/>
      <c r="C1" s="79"/>
      <c r="D1" s="79"/>
      <c r="E1" s="79"/>
    </row>
    <row r="2" spans="1:7" ht="6" customHeight="1" x14ac:dyDescent="0.3">
      <c r="A2" s="79"/>
      <c r="B2" s="79"/>
      <c r="C2" s="79"/>
      <c r="D2" s="79"/>
      <c r="E2" s="79"/>
    </row>
    <row r="3" spans="1:7" s="88" customFormat="1" ht="24" customHeight="1" x14ac:dyDescent="0.2">
      <c r="A3" s="83" t="s">
        <v>43</v>
      </c>
      <c r="B3" s="84" t="s">
        <v>44</v>
      </c>
      <c r="C3" s="85"/>
      <c r="D3" s="86" t="s">
        <v>45</v>
      </c>
      <c r="E3" s="87"/>
      <c r="G3" s="89">
        <f>IF(E3=E100,1,0)</f>
        <v>0</v>
      </c>
    </row>
    <row r="4" spans="1:7" s="88" customFormat="1" ht="24" customHeight="1" x14ac:dyDescent="0.2">
      <c r="A4" s="90" t="s">
        <v>46</v>
      </c>
      <c r="B4" s="91">
        <v>106003</v>
      </c>
      <c r="C4" s="85"/>
      <c r="D4" s="86" t="s">
        <v>47</v>
      </c>
      <c r="E4" s="87"/>
      <c r="G4" s="89">
        <f>IF(E4=E101,1,0)</f>
        <v>0</v>
      </c>
    </row>
    <row r="5" spans="1:7" s="88" customFormat="1" ht="24" customHeight="1" x14ac:dyDescent="0.2">
      <c r="A5" s="92" t="s">
        <v>48</v>
      </c>
      <c r="B5" s="93">
        <v>82108</v>
      </c>
      <c r="C5" s="85"/>
      <c r="D5" s="86" t="s">
        <v>49</v>
      </c>
      <c r="E5" s="94"/>
      <c r="G5" s="89">
        <f>IF(E5=E102,1,0)</f>
        <v>0</v>
      </c>
    </row>
    <row r="6" spans="1:7" s="88" customFormat="1" ht="24" customHeight="1" x14ac:dyDescent="0.2">
      <c r="A6" s="92" t="s">
        <v>50</v>
      </c>
      <c r="B6" s="93">
        <v>107155</v>
      </c>
      <c r="C6" s="85"/>
      <c r="D6" s="86"/>
      <c r="E6" s="85"/>
    </row>
    <row r="7" spans="1:7" s="88" customFormat="1" ht="24" customHeight="1" x14ac:dyDescent="0.2">
      <c r="A7" s="92" t="s">
        <v>51</v>
      </c>
      <c r="B7" s="93">
        <v>121838</v>
      </c>
      <c r="C7" s="85"/>
      <c r="D7" s="95"/>
      <c r="E7" s="95"/>
    </row>
    <row r="8" spans="1:7" s="88" customFormat="1" ht="24" customHeight="1" x14ac:dyDescent="0.2">
      <c r="A8" s="92" t="s">
        <v>52</v>
      </c>
      <c r="B8" s="93">
        <v>147612</v>
      </c>
      <c r="C8" s="85"/>
      <c r="D8" s="85"/>
      <c r="E8" s="85"/>
    </row>
    <row r="9" spans="1:7" s="88" customFormat="1" ht="24" customHeight="1" x14ac:dyDescent="0.2">
      <c r="A9" s="92" t="s">
        <v>53</v>
      </c>
      <c r="B9" s="93">
        <v>102156</v>
      </c>
      <c r="C9" s="85"/>
      <c r="D9" s="85"/>
      <c r="E9" s="85"/>
    </row>
    <row r="10" spans="1:7" s="88" customFormat="1" ht="24" customHeight="1" x14ac:dyDescent="0.2">
      <c r="A10" s="92" t="s">
        <v>54</v>
      </c>
      <c r="B10" s="93">
        <v>76734</v>
      </c>
      <c r="C10" s="85"/>
      <c r="D10" s="85"/>
      <c r="E10" s="85"/>
    </row>
    <row r="11" spans="1:7" s="88" customFormat="1" ht="24" customHeight="1" x14ac:dyDescent="0.2">
      <c r="A11" s="92" t="s">
        <v>55</v>
      </c>
      <c r="B11" s="93">
        <v>76557</v>
      </c>
      <c r="C11" s="85"/>
      <c r="D11" s="85"/>
      <c r="E11" s="85"/>
    </row>
    <row r="12" spans="1:7" s="88" customFormat="1" ht="24" customHeight="1" x14ac:dyDescent="0.2">
      <c r="A12" s="92" t="s">
        <v>56</v>
      </c>
      <c r="B12" s="93">
        <v>136957</v>
      </c>
      <c r="C12" s="85"/>
      <c r="D12" s="85"/>
      <c r="E12" s="85"/>
    </row>
    <row r="13" spans="1:7" s="88" customFormat="1" ht="24" customHeight="1" x14ac:dyDescent="0.2">
      <c r="A13" s="92" t="s">
        <v>57</v>
      </c>
      <c r="B13" s="93">
        <v>131204</v>
      </c>
      <c r="C13" s="85"/>
      <c r="D13" s="85"/>
      <c r="E13" s="85"/>
    </row>
    <row r="14" spans="1:7" s="88" customFormat="1" ht="24" customHeight="1" x14ac:dyDescent="0.2">
      <c r="A14" s="92" t="s">
        <v>58</v>
      </c>
      <c r="B14" s="93">
        <v>150323</v>
      </c>
      <c r="C14" s="85"/>
      <c r="D14" s="85"/>
      <c r="E14" s="85"/>
    </row>
    <row r="15" spans="1:7" s="88" customFormat="1" ht="24" customHeight="1" x14ac:dyDescent="0.2">
      <c r="A15" s="92" t="s">
        <v>59</v>
      </c>
      <c r="B15" s="93">
        <v>83361</v>
      </c>
      <c r="C15" s="85"/>
      <c r="D15" s="85"/>
      <c r="E15" s="85"/>
    </row>
    <row r="16" spans="1:7" s="88" customFormat="1" ht="24" customHeight="1" x14ac:dyDescent="0.2">
      <c r="A16" s="96" t="s">
        <v>60</v>
      </c>
      <c r="B16" s="97">
        <v>84463</v>
      </c>
      <c r="C16" s="85"/>
      <c r="D16" s="85"/>
      <c r="E16" s="85"/>
      <c r="F16" s="98"/>
    </row>
    <row r="100" spans="4:5" ht="18.75" x14ac:dyDescent="0.3">
      <c r="D100" s="81" t="s">
        <v>45</v>
      </c>
      <c r="E100" s="82">
        <f>AVERAGE(B4:B16)</f>
        <v>108190.07692307692</v>
      </c>
    </row>
    <row r="101" spans="4:5" ht="18.75" x14ac:dyDescent="0.3">
      <c r="D101" s="81" t="s">
        <v>47</v>
      </c>
      <c r="E101" s="82">
        <f>MIN(B4:B16)</f>
        <v>76557</v>
      </c>
    </row>
    <row r="102" spans="4:5" ht="18.75" x14ac:dyDescent="0.3">
      <c r="D102" s="81" t="s">
        <v>49</v>
      </c>
      <c r="E102" s="82">
        <f>MAX(B4:B16)</f>
        <v>150323</v>
      </c>
    </row>
  </sheetData>
  <phoneticPr fontId="0" type="noConversion"/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Intro</vt:lpstr>
      <vt:lpstr>Aufgabe 1</vt:lpstr>
      <vt:lpstr>Aufgabe 2</vt:lpstr>
      <vt:lpstr>Aufgabe 3</vt:lpstr>
      <vt:lpstr>Aufgabe 4</vt:lpstr>
      <vt:lpstr>Aufgabe 5</vt:lpstr>
    </vt:vector>
  </TitlesOfParts>
  <Company>lasti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Jürg Lippuner</cp:lastModifiedBy>
  <cp:lastPrinted>2002-04-28T15:53:46Z</cp:lastPrinted>
  <dcterms:created xsi:type="dcterms:W3CDTF">2002-04-28T15:48:21Z</dcterms:created>
  <dcterms:modified xsi:type="dcterms:W3CDTF">2012-08-14T12:11:32Z</dcterms:modified>
</cp:coreProperties>
</file>