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75" windowWidth="13935" windowHeight="7365"/>
  </bookViews>
  <sheets>
    <sheet name="Notenrechner_E-Profil" sheetId="1" r:id="rId1"/>
  </sheets>
  <calcPr calcId="125725"/>
</workbook>
</file>

<file path=xl/calcChain.xml><?xml version="1.0" encoding="utf-8"?>
<calcChain xmlns="http://schemas.openxmlformats.org/spreadsheetml/2006/main">
  <c r="K16" i="1"/>
  <c r="K12"/>
  <c r="K15"/>
  <c r="K14"/>
  <c r="K13"/>
  <c r="K9"/>
  <c r="M4"/>
  <c r="K10"/>
  <c r="K11"/>
  <c r="K5"/>
  <c r="K4"/>
  <c r="K7"/>
  <c r="K6"/>
  <c r="I15"/>
  <c r="I14"/>
  <c r="I9"/>
  <c r="I4"/>
  <c r="I5"/>
  <c r="I13"/>
  <c r="I12"/>
  <c r="M9" l="1"/>
  <c r="O4" s="1"/>
  <c r="M13"/>
</calcChain>
</file>

<file path=xl/sharedStrings.xml><?xml version="1.0" encoding="utf-8"?>
<sst xmlns="http://schemas.openxmlformats.org/spreadsheetml/2006/main" count="66" uniqueCount="30">
  <si>
    <t>Lehrabschlussprüfung (LAP) und -zeugnis</t>
  </si>
  <si>
    <t>E-Profil</t>
  </si>
  <si>
    <t>Betrieblicher Teil</t>
  </si>
  <si>
    <t>Prüfungsfächer</t>
  </si>
  <si>
    <t>Arbeits- und Lernsituationen (ALS)</t>
  </si>
  <si>
    <t>Prozesseinheiten (PE)</t>
  </si>
  <si>
    <t>Berufspraktische Situationen und Fälle</t>
  </si>
  <si>
    <t>Berufliche Situationen, die gute Kommunikation verlangen</t>
  </si>
  <si>
    <t>Schulischer Teil</t>
  </si>
  <si>
    <t>Information/Kommunikation/Administration (IKA)</t>
  </si>
  <si>
    <t>Wirtschaft und Gesellschaft, schulspezifisch (W &amp; G Schule)</t>
  </si>
  <si>
    <t>1. Landessprache</t>
  </si>
  <si>
    <t>2. Landessprache</t>
  </si>
  <si>
    <t>Ausbildungseinheiten (AE), Selbständige Arbeit (SA)</t>
  </si>
  <si>
    <t>Englisch</t>
  </si>
  <si>
    <t>Wirtschaft und Gesellschaft, gesamtschweizerisch (W &amp; G CH)</t>
  </si>
  <si>
    <t>Wirtschaft und Gesellschaft, Erfahrungsnoten (W &amp; G ERFA)</t>
  </si>
  <si>
    <t>1. Lehrjahr</t>
  </si>
  <si>
    <t>2. Lehrjahr</t>
  </si>
  <si>
    <t>3. Lehrjahr</t>
  </si>
  <si>
    <t>LAP-Note</t>
  </si>
  <si>
    <t>ERFA</t>
  </si>
  <si>
    <t>Teil</t>
  </si>
  <si>
    <t>Gesamt</t>
  </si>
  <si>
    <t>Fach-note</t>
  </si>
  <si>
    <t>?</t>
  </si>
  <si>
    <t>AE 1</t>
  </si>
  <si>
    <t>SA</t>
  </si>
  <si>
    <t>AE 3</t>
  </si>
  <si>
    <t>AE 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</si>
</sst>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rgb="FF1F497D"/>
      <name val="Calibri"/>
      <family val="2"/>
      <scheme val="minor"/>
    </font>
    <font>
      <b/>
      <sz val="32"/>
      <color rgb="FF1F497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 tint="0.149998474074526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Trellis">
        <fgColor theme="9" tint="-0.499984740745262"/>
        <bgColor auto="1"/>
      </patternFill>
    </fill>
    <fill>
      <patternFill patternType="lightTrellis">
        <fgColor theme="4" tint="-0.499984740745262"/>
        <bgColor auto="1"/>
      </patternFill>
    </fill>
    <fill>
      <patternFill patternType="lightTrellis">
        <fgColor theme="4" tint="-0.499984740745262"/>
        <bgColor indexed="65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" xfId="0" applyFont="1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1" xfId="0" applyFont="1" applyFill="1" applyBorder="1" applyAlignment="1" applyProtection="1">
      <alignment horizontal="center" vertical="center"/>
      <protection locked="0"/>
    </xf>
    <xf numFmtId="0" fontId="0" fillId="7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9" fillId="11" borderId="4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1" fillId="13" borderId="4" xfId="0" applyFont="1" applyFill="1" applyBorder="1" applyAlignment="1">
      <alignment horizontal="center" vertical="center"/>
    </xf>
    <xf numFmtId="0" fontId="11" fillId="13" borderId="5" xfId="0" applyFont="1" applyFill="1" applyBorder="1" applyAlignment="1">
      <alignment horizontal="center" vertical="center"/>
    </xf>
    <xf numFmtId="0" fontId="11" fillId="13" borderId="6" xfId="0" applyFont="1" applyFill="1" applyBorder="1" applyAlignment="1">
      <alignment horizontal="center" vertical="center"/>
    </xf>
    <xf numFmtId="0" fontId="0" fillId="6" borderId="2" xfId="0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9" fillId="12" borderId="4" xfId="0" applyFont="1" applyFill="1" applyBorder="1" applyAlignment="1">
      <alignment horizontal="center" vertical="center"/>
    </xf>
    <xf numFmtId="0" fontId="9" fillId="12" borderId="5" xfId="0" applyFont="1" applyFill="1" applyBorder="1" applyAlignment="1">
      <alignment horizontal="center" vertical="center"/>
    </xf>
    <xf numFmtId="0" fontId="9" fillId="12" borderId="6" xfId="0" applyFont="1" applyFill="1" applyBorder="1" applyAlignment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  <protection locked="0"/>
    </xf>
    <xf numFmtId="0" fontId="0" fillId="5" borderId="3" xfId="0" applyFont="1" applyFill="1" applyBorder="1" applyAlignment="1" applyProtection="1">
      <alignment horizontal="center" vertical="center"/>
      <protection locked="0"/>
    </xf>
    <xf numFmtId="0" fontId="0" fillId="14" borderId="2" xfId="0" applyFont="1" applyFill="1" applyBorder="1" applyAlignment="1">
      <alignment horizontal="center" vertical="center"/>
    </xf>
    <xf numFmtId="0" fontId="0" fillId="1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466725</xdr:colOff>
      <xdr:row>9</xdr:row>
      <xdr:rowOff>28575</xdr:rowOff>
    </xdr:from>
    <xdr:to>
      <xdr:col>17</xdr:col>
      <xdr:colOff>234950</xdr:colOff>
      <xdr:row>9</xdr:row>
      <xdr:rowOff>117475</xdr:rowOff>
    </xdr:to>
    <xdr:sp macro="" textlink="">
      <xdr:nvSpPr>
        <xdr:cNvPr id="71" name="Rectangle 71"/>
        <xdr:cNvSpPr>
          <a:spLocks noChangeArrowheads="1"/>
        </xdr:cNvSpPr>
      </xdr:nvSpPr>
      <xdr:spPr bwMode="auto">
        <a:xfrm>
          <a:off x="8848725" y="1743075"/>
          <a:ext cx="530225" cy="88900"/>
        </a:xfrm>
        <a:prstGeom prst="rect">
          <a:avLst/>
        </a:prstGeom>
        <a:noFill/>
        <a:ln w="12700">
          <a:noFill/>
          <a:miter lim="800000"/>
          <a:headEnd/>
          <a:tailEnd/>
        </a:ln>
        <a:effectLst/>
      </xdr:spPr>
      <xdr:txBody>
        <a:bodyPr wrap="square" anchor="ctr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9pPr>
        </a:lstStyle>
        <a:p>
          <a:pPr algn="ctr" eaLnBrk="0" hangingPunct="0"/>
          <a:r>
            <a:rPr lang="de-DE" sz="800">
              <a:solidFill>
                <a:srgbClr val="FFFFFF"/>
              </a:solidFill>
            </a:rPr>
            <a:t>Gewicht</a:t>
          </a:r>
        </a:p>
      </xdr:txBody>
    </xdr:sp>
    <xdr:clientData/>
  </xdr:twoCellAnchor>
  <xdr:twoCellAnchor>
    <xdr:from>
      <xdr:col>15</xdr:col>
      <xdr:colOff>176212</xdr:colOff>
      <xdr:row>9</xdr:row>
      <xdr:rowOff>28575</xdr:rowOff>
    </xdr:from>
    <xdr:to>
      <xdr:col>16</xdr:col>
      <xdr:colOff>465137</xdr:colOff>
      <xdr:row>9</xdr:row>
      <xdr:rowOff>117475</xdr:rowOff>
    </xdr:to>
    <xdr:sp macro="" textlink="">
      <xdr:nvSpPr>
        <xdr:cNvPr id="100" name="Rectangle 102"/>
        <xdr:cNvSpPr>
          <a:spLocks noChangeArrowheads="1"/>
        </xdr:cNvSpPr>
      </xdr:nvSpPr>
      <xdr:spPr bwMode="auto">
        <a:xfrm>
          <a:off x="7796212" y="1743075"/>
          <a:ext cx="1050925" cy="88900"/>
        </a:xfrm>
        <a:prstGeom prst="rect">
          <a:avLst/>
        </a:prstGeom>
        <a:noFill/>
        <a:ln w="12700">
          <a:noFill/>
          <a:miter lim="800000"/>
          <a:headEnd/>
          <a:tailEnd/>
        </a:ln>
        <a:effectLst/>
      </xdr:spPr>
      <xdr:txBody>
        <a:bodyPr wrap="square" anchor="ctr"/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itchFamily="34" charset="0"/>
              <a:ea typeface="+mn-ea"/>
              <a:cs typeface="+mn-cs"/>
            </a:defRPr>
          </a:lvl9pPr>
        </a:lstStyle>
        <a:p>
          <a:pPr algn="ctr" eaLnBrk="0" hangingPunct="0"/>
          <a:r>
            <a:rPr lang="de-DE" sz="800">
              <a:solidFill>
                <a:srgbClr val="FFFFFF"/>
              </a:solidFill>
            </a:rPr>
            <a:t>Berechnung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804862</xdr:colOff>
      <xdr:row>1</xdr:row>
      <xdr:rowOff>206375</xdr:rowOff>
    </xdr:to>
    <xdr:pic>
      <xdr:nvPicPr>
        <xdr:cNvPr id="142" name="Picture 167" descr="kbw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166812" cy="5397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211137</xdr:colOff>
      <xdr:row>0</xdr:row>
      <xdr:rowOff>0</xdr:rowOff>
    </xdr:from>
    <xdr:to>
      <xdr:col>15</xdr:col>
      <xdr:colOff>0</xdr:colOff>
      <xdr:row>1</xdr:row>
      <xdr:rowOff>420687</xdr:rowOff>
    </xdr:to>
    <xdr:pic>
      <xdr:nvPicPr>
        <xdr:cNvPr id="143" name="Picture 168" descr="bzsl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383462" y="0"/>
          <a:ext cx="1284288" cy="754062"/>
        </a:xfrm>
        <a:prstGeom prst="rect">
          <a:avLst/>
        </a:prstGeom>
        <a:noFill/>
      </xdr:spPr>
    </xdr:pic>
    <xdr:clientData/>
  </xdr:twoCellAnchor>
  <xdr:twoCellAnchor>
    <xdr:from>
      <xdr:col>11</xdr:col>
      <xdr:colOff>0</xdr:colOff>
      <xdr:row>3</xdr:row>
      <xdr:rowOff>0</xdr:rowOff>
    </xdr:from>
    <xdr:to>
      <xdr:col>12</xdr:col>
      <xdr:colOff>0</xdr:colOff>
      <xdr:row>7</xdr:row>
      <xdr:rowOff>0</xdr:rowOff>
    </xdr:to>
    <xdr:sp macro="" textlink="">
      <xdr:nvSpPr>
        <xdr:cNvPr id="161" name="Geschweifte Klammer rechts 160"/>
        <xdr:cNvSpPr/>
      </xdr:nvSpPr>
      <xdr:spPr>
        <a:xfrm>
          <a:off x="7953375" y="1333500"/>
          <a:ext cx="247650" cy="1524000"/>
        </a:xfrm>
        <a:prstGeom prst="rightBrace">
          <a:avLst>
            <a:gd name="adj1" fmla="val 62179"/>
            <a:gd name="adj2" fmla="val 50000"/>
          </a:avLst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13</xdr:col>
      <xdr:colOff>0</xdr:colOff>
      <xdr:row>3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164" name="Geschweifte Klammer rechts 163"/>
        <xdr:cNvSpPr/>
      </xdr:nvSpPr>
      <xdr:spPr>
        <a:xfrm>
          <a:off x="8686800" y="1333500"/>
          <a:ext cx="247650" cy="4953000"/>
        </a:xfrm>
        <a:prstGeom prst="rightBrace">
          <a:avLst>
            <a:gd name="adj1" fmla="val 62179"/>
            <a:gd name="adj2" fmla="val 50000"/>
          </a:avLst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11</xdr:col>
      <xdr:colOff>0</xdr:colOff>
      <xdr:row>8</xdr:row>
      <xdr:rowOff>0</xdr:rowOff>
    </xdr:from>
    <xdr:to>
      <xdr:col>12</xdr:col>
      <xdr:colOff>0</xdr:colOff>
      <xdr:row>16</xdr:row>
      <xdr:rowOff>0</xdr:rowOff>
    </xdr:to>
    <xdr:sp macro="" textlink="">
      <xdr:nvSpPr>
        <xdr:cNvPr id="165" name="Geschweifte Klammer rechts 164"/>
        <xdr:cNvSpPr/>
      </xdr:nvSpPr>
      <xdr:spPr>
        <a:xfrm>
          <a:off x="7953375" y="3238500"/>
          <a:ext cx="247650" cy="3048000"/>
        </a:xfrm>
        <a:prstGeom prst="rightBrace">
          <a:avLst>
            <a:gd name="adj1" fmla="val 62179"/>
            <a:gd name="adj2" fmla="val 50000"/>
          </a:avLst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"/>
  <sheetViews>
    <sheetView tabSelected="1" workbookViewId="0">
      <selection activeCell="C2" sqref="C2"/>
    </sheetView>
  </sheetViews>
  <sheetFormatPr baseColWidth="10" defaultRowHeight="15"/>
  <cols>
    <col min="1" max="1" width="5.42578125" style="1" customWidth="1"/>
    <col min="2" max="2" width="49.42578125" style="1" customWidth="1"/>
    <col min="3" max="8" width="4.7109375" style="1" customWidth="1"/>
    <col min="9" max="11" width="7.28515625" style="1" customWidth="1"/>
    <col min="12" max="12" width="3.7109375" style="1" customWidth="1"/>
    <col min="13" max="13" width="7.28515625" style="1" customWidth="1"/>
    <col min="14" max="14" width="3.7109375" style="1" customWidth="1"/>
    <col min="15" max="16384" width="11.42578125" style="1"/>
  </cols>
  <sheetData>
    <row r="1" spans="1:15" ht="26.25">
      <c r="F1" s="2" t="s">
        <v>0</v>
      </c>
    </row>
    <row r="2" spans="1:15" ht="42">
      <c r="F2" s="3" t="s">
        <v>1</v>
      </c>
    </row>
    <row r="3" spans="1:15" ht="36.75" customHeight="1">
      <c r="B3" s="8" t="s">
        <v>3</v>
      </c>
      <c r="C3" s="46" t="s">
        <v>17</v>
      </c>
      <c r="D3" s="46"/>
      <c r="E3" s="46" t="s">
        <v>18</v>
      </c>
      <c r="F3" s="46"/>
      <c r="G3" s="46" t="s">
        <v>19</v>
      </c>
      <c r="H3" s="46"/>
      <c r="I3" s="13" t="s">
        <v>21</v>
      </c>
      <c r="J3" s="13" t="s">
        <v>20</v>
      </c>
      <c r="K3" s="13" t="s">
        <v>24</v>
      </c>
      <c r="L3" s="7"/>
      <c r="M3" s="9" t="s">
        <v>22</v>
      </c>
      <c r="N3" s="6"/>
      <c r="O3" s="11" t="s">
        <v>23</v>
      </c>
    </row>
    <row r="4" spans="1:15" s="5" customFormat="1" ht="30" customHeight="1">
      <c r="A4" s="45" t="s">
        <v>2</v>
      </c>
      <c r="B4" s="10" t="s">
        <v>4</v>
      </c>
      <c r="C4" s="19" t="s">
        <v>25</v>
      </c>
      <c r="D4" s="20" t="s">
        <v>25</v>
      </c>
      <c r="E4" s="20" t="s">
        <v>25</v>
      </c>
      <c r="F4" s="20" t="s">
        <v>25</v>
      </c>
      <c r="G4" s="20" t="s">
        <v>25</v>
      </c>
      <c r="H4" s="20" t="s">
        <v>25</v>
      </c>
      <c r="I4" s="27" t="str">
        <f>IF(ISNUMBER(C4),ROUND(AVERAGE(C4:H4),1),"")</f>
        <v/>
      </c>
      <c r="J4" s="28"/>
      <c r="K4" s="29" t="str">
        <f>IF(ISNUMBER(I4),I4,"")</f>
        <v/>
      </c>
      <c r="M4" s="30" t="str">
        <f>IF(COUNT(K4:K7)&gt;0,ROUND(AVERAGE(K4:K7),1),"")</f>
        <v/>
      </c>
      <c r="O4" s="33" t="str">
        <f>IF(AND(ISNUMBER(M4),ISNUMBER(M9)),ROUND(AVERAGE(M4,M9),1),"")</f>
        <v/>
      </c>
    </row>
    <row r="5" spans="1:15" s="5" customFormat="1" ht="30" customHeight="1">
      <c r="A5" s="45"/>
      <c r="B5" s="10" t="s">
        <v>5</v>
      </c>
      <c r="C5" s="41" t="s">
        <v>25</v>
      </c>
      <c r="D5" s="42"/>
      <c r="E5" s="41" t="s">
        <v>25</v>
      </c>
      <c r="F5" s="42"/>
      <c r="G5" s="41" t="s">
        <v>25</v>
      </c>
      <c r="H5" s="42"/>
      <c r="I5" s="27" t="str">
        <f>IF(ISNUMBER(C5),ROUND(AVERAGE(C5:H5),1),"")</f>
        <v/>
      </c>
      <c r="J5" s="28"/>
      <c r="K5" s="29" t="str">
        <f>IF(ISNUMBER(I5),I5,"")</f>
        <v/>
      </c>
      <c r="M5" s="31"/>
      <c r="O5" s="34"/>
    </row>
    <row r="6" spans="1:15" s="5" customFormat="1" ht="30" customHeight="1">
      <c r="A6" s="45"/>
      <c r="B6" s="10" t="s">
        <v>6</v>
      </c>
      <c r="C6" s="43"/>
      <c r="D6" s="44"/>
      <c r="E6" s="43"/>
      <c r="F6" s="44"/>
      <c r="G6" s="43"/>
      <c r="H6" s="44"/>
      <c r="I6" s="28"/>
      <c r="J6" s="21" t="s">
        <v>25</v>
      </c>
      <c r="K6" s="29" t="str">
        <f>IF(ISNUMBER(J6),J6,"")</f>
        <v/>
      </c>
      <c r="M6" s="31"/>
      <c r="O6" s="34"/>
    </row>
    <row r="7" spans="1:15" s="5" customFormat="1" ht="30" customHeight="1">
      <c r="A7" s="45"/>
      <c r="B7" s="10" t="s">
        <v>7</v>
      </c>
      <c r="C7" s="43"/>
      <c r="D7" s="44"/>
      <c r="E7" s="43"/>
      <c r="F7" s="44"/>
      <c r="G7" s="43"/>
      <c r="H7" s="44"/>
      <c r="I7" s="28"/>
      <c r="J7" s="22" t="s">
        <v>25</v>
      </c>
      <c r="K7" s="29" t="str">
        <f>IF(ISNUMBER(J7),J7,"")</f>
        <v/>
      </c>
      <c r="M7" s="32"/>
      <c r="O7" s="34"/>
    </row>
    <row r="8" spans="1:15" s="5" customFormat="1" ht="30" customHeight="1">
      <c r="B8" s="4"/>
      <c r="O8" s="34"/>
    </row>
    <row r="9" spans="1:15" s="5" customFormat="1" ht="30" customHeight="1">
      <c r="A9" s="45" t="s">
        <v>8</v>
      </c>
      <c r="B9" s="15" t="s">
        <v>9</v>
      </c>
      <c r="C9" s="23" t="s">
        <v>25</v>
      </c>
      <c r="D9" s="24" t="s">
        <v>25</v>
      </c>
      <c r="E9" s="24" t="s">
        <v>25</v>
      </c>
      <c r="F9" s="24" t="s">
        <v>25</v>
      </c>
      <c r="G9" s="17"/>
      <c r="H9" s="17"/>
      <c r="I9" s="14" t="str">
        <f>IF(ISNUMBER(C9),ROUND(AVERAGE(C9:F9),1),"")</f>
        <v/>
      </c>
      <c r="J9" s="25" t="s">
        <v>25</v>
      </c>
      <c r="K9" s="16" t="str">
        <f>IF(I9="","",ROUND(AVERAGE(I9:J9),1))</f>
        <v/>
      </c>
      <c r="L9" s="12"/>
      <c r="M9" s="38" t="str">
        <f>IF(COUNT(K9:K16)&gt;0,ROUND(AVERAGE(K9:K16),1),"")</f>
        <v/>
      </c>
      <c r="O9" s="34"/>
    </row>
    <row r="10" spans="1:15" s="5" customFormat="1" ht="30" customHeight="1">
      <c r="A10" s="45"/>
      <c r="B10" s="15" t="s">
        <v>15</v>
      </c>
      <c r="C10" s="17"/>
      <c r="D10" s="17"/>
      <c r="E10" s="17"/>
      <c r="F10" s="18"/>
      <c r="G10" s="17"/>
      <c r="H10" s="17"/>
      <c r="I10" s="18"/>
      <c r="J10" s="26" t="s">
        <v>25</v>
      </c>
      <c r="K10" s="16" t="str">
        <f>IF(ISNUMBER(J10),J10,"")</f>
        <v/>
      </c>
      <c r="L10" s="12"/>
      <c r="M10" s="39"/>
      <c r="O10" s="34"/>
    </row>
    <row r="11" spans="1:15" s="5" customFormat="1" ht="30" customHeight="1">
      <c r="A11" s="45"/>
      <c r="B11" s="15" t="s">
        <v>10</v>
      </c>
      <c r="C11" s="18"/>
      <c r="D11" s="18"/>
      <c r="E11" s="18"/>
      <c r="F11" s="18"/>
      <c r="G11" s="18"/>
      <c r="H11" s="18"/>
      <c r="I11" s="18"/>
      <c r="J11" s="26" t="s">
        <v>25</v>
      </c>
      <c r="K11" s="16" t="str">
        <f t="shared" ref="K11" si="0">IF(ISNUMBER(J11),J11,"")</f>
        <v/>
      </c>
      <c r="L11" s="12"/>
      <c r="M11" s="39"/>
      <c r="O11" s="34"/>
    </row>
    <row r="12" spans="1:15" s="5" customFormat="1" ht="30" customHeight="1">
      <c r="A12" s="45"/>
      <c r="B12" s="15" t="s">
        <v>16</v>
      </c>
      <c r="C12" s="17"/>
      <c r="D12" s="17"/>
      <c r="E12" s="23" t="s">
        <v>25</v>
      </c>
      <c r="F12" s="24" t="s">
        <v>25</v>
      </c>
      <c r="G12" s="24" t="s">
        <v>25</v>
      </c>
      <c r="H12" s="24" t="s">
        <v>25</v>
      </c>
      <c r="I12" s="14" t="str">
        <f>IF(ISNUMBER(E12),ROUND(AVERAGE(E12:H12),1),"")</f>
        <v/>
      </c>
      <c r="J12" s="18"/>
      <c r="K12" s="16" t="str">
        <f>IF(ISNUMBER(I12),I12,"")</f>
        <v/>
      </c>
      <c r="L12" s="12"/>
      <c r="M12" s="39"/>
      <c r="O12" s="34"/>
    </row>
    <row r="13" spans="1:15" s="5" customFormat="1" ht="30" customHeight="1">
      <c r="A13" s="45"/>
      <c r="B13" s="15" t="s">
        <v>11</v>
      </c>
      <c r="C13" s="17"/>
      <c r="D13" s="17"/>
      <c r="E13" s="24" t="s">
        <v>25</v>
      </c>
      <c r="F13" s="24" t="s">
        <v>25</v>
      </c>
      <c r="G13" s="24" t="s">
        <v>25</v>
      </c>
      <c r="H13" s="24" t="s">
        <v>25</v>
      </c>
      <c r="I13" s="14" t="str">
        <f>IF(ISNUMBER(E13),ROUND(AVERAGE(E13:H13),1),"")</f>
        <v/>
      </c>
      <c r="J13" s="26" t="s">
        <v>25</v>
      </c>
      <c r="K13" s="16" t="str">
        <f>IF(I13="","",ROUND(AVERAGE(I13:J13),1))</f>
        <v/>
      </c>
      <c r="L13" s="12"/>
      <c r="M13" s="39" t="str">
        <f t="shared" ref="M13" si="1">IF(COUNT(K13:K16)&gt;0,ROUND(AVERAGE(K13:K16),1),"")</f>
        <v/>
      </c>
      <c r="O13" s="34"/>
    </row>
    <row r="14" spans="1:15" s="5" customFormat="1" ht="30" customHeight="1">
      <c r="A14" s="45"/>
      <c r="B14" s="15" t="s">
        <v>12</v>
      </c>
      <c r="C14" s="17"/>
      <c r="D14" s="23" t="s">
        <v>25</v>
      </c>
      <c r="E14" s="24" t="s">
        <v>25</v>
      </c>
      <c r="F14" s="24" t="s">
        <v>25</v>
      </c>
      <c r="G14" s="24" t="s">
        <v>25</v>
      </c>
      <c r="H14" s="17"/>
      <c r="I14" s="14" t="str">
        <f>IF(ISNUMBER(D14),ROUND(AVERAGE(D14:G14),1),"")</f>
        <v/>
      </c>
      <c r="J14" s="26" t="s">
        <v>25</v>
      </c>
      <c r="K14" s="16" t="str">
        <f>IF(I14="","",ROUND(AVERAGE(I14:J14),1))</f>
        <v/>
      </c>
      <c r="L14" s="12"/>
      <c r="M14" s="39"/>
      <c r="O14" s="34"/>
    </row>
    <row r="15" spans="1:15" s="5" customFormat="1" ht="30" customHeight="1">
      <c r="A15" s="45"/>
      <c r="B15" s="15" t="s">
        <v>14</v>
      </c>
      <c r="C15" s="23" t="s">
        <v>25</v>
      </c>
      <c r="D15" s="24" t="s">
        <v>25</v>
      </c>
      <c r="E15" s="24" t="s">
        <v>25</v>
      </c>
      <c r="F15" s="24" t="s">
        <v>25</v>
      </c>
      <c r="G15" s="17"/>
      <c r="H15" s="17"/>
      <c r="I15" s="14" t="str">
        <f>IF(ISNUMBER(C15),ROUND(AVERAGE(C15:F15),1),"")</f>
        <v/>
      </c>
      <c r="J15" s="26" t="s">
        <v>25</v>
      </c>
      <c r="K15" s="16" t="str">
        <f>IF(I15="","",ROUND(AVERAGE(I15:J15),1))</f>
        <v/>
      </c>
      <c r="L15" s="12"/>
      <c r="M15" s="39"/>
      <c r="O15" s="34"/>
    </row>
    <row r="16" spans="1:15" s="5" customFormat="1" ht="30" customHeight="1">
      <c r="A16" s="45"/>
      <c r="B16" s="15" t="s">
        <v>13</v>
      </c>
      <c r="C16" s="36" t="s">
        <v>26</v>
      </c>
      <c r="D16" s="37"/>
      <c r="E16" s="23" t="s">
        <v>29</v>
      </c>
      <c r="F16" s="23" t="s">
        <v>28</v>
      </c>
      <c r="G16" s="36" t="s">
        <v>27</v>
      </c>
      <c r="H16" s="37"/>
      <c r="I16" s="17"/>
      <c r="J16" s="17"/>
      <c r="K16" s="16" t="str">
        <f>IF(ISNUMBER(C16),ROUND(AVERAGE(AVERAGE(C16:F16),AVERAGE(C16:F16),G16),1),"")</f>
        <v/>
      </c>
      <c r="L16" s="12"/>
      <c r="M16" s="40"/>
      <c r="O16" s="35"/>
    </row>
  </sheetData>
  <sheetProtection password="C6EA" sheet="1" objects="1" scenarios="1"/>
  <mergeCells count="19">
    <mergeCell ref="A4:A7"/>
    <mergeCell ref="A9:A16"/>
    <mergeCell ref="G3:H3"/>
    <mergeCell ref="E3:F3"/>
    <mergeCell ref="C3:D3"/>
    <mergeCell ref="C5:D5"/>
    <mergeCell ref="E5:F5"/>
    <mergeCell ref="M4:M7"/>
    <mergeCell ref="O4:O16"/>
    <mergeCell ref="C16:D16"/>
    <mergeCell ref="G16:H16"/>
    <mergeCell ref="M9:M16"/>
    <mergeCell ref="G5:H5"/>
    <mergeCell ref="C6:D6"/>
    <mergeCell ref="E6:F6"/>
    <mergeCell ref="G6:H6"/>
    <mergeCell ref="C7:D7"/>
    <mergeCell ref="E7:F7"/>
    <mergeCell ref="G7:H7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Notenrechner_E-Profil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QV-Notenrechner</dc:title>
  <dc:creator>Jürg Lippuner</dc:creator>
  <dc:description>nach Schema an der Kaufmännischen Berufsschule Walenstadt, BZ Sarganserland</dc:description>
  <cp:lastModifiedBy>lasti</cp:lastModifiedBy>
  <cp:lastPrinted>2008-06-23T09:58:50Z</cp:lastPrinted>
  <dcterms:created xsi:type="dcterms:W3CDTF">2008-06-23T09:13:41Z</dcterms:created>
  <dcterms:modified xsi:type="dcterms:W3CDTF">2008-06-24T07:50:01Z</dcterms:modified>
</cp:coreProperties>
</file>