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bldsg-my.sharepoint.com/personal/lippunerj_cl06_ch/Documents/IKA/HA-Sammlung/"/>
    </mc:Choice>
  </mc:AlternateContent>
  <xr:revisionPtr revIDLastSave="43" documentId="13_ncr:1_{3228B76D-3D63-47D0-A8ED-7D64AD402F23}" xr6:coauthVersionLast="45" xr6:coauthVersionMax="45" xr10:uidLastSave="{EF8F754E-985B-43F0-ACD2-FFF6A348FE20}"/>
  <bookViews>
    <workbookView xWindow="-24120" yWindow="-120" windowWidth="24240" windowHeight="13140" xr2:uid="{9132A9CF-250F-42E2-9542-4FB043DE5323}"/>
  </bookViews>
  <sheets>
    <sheet name="Information" sheetId="2" r:id="rId1"/>
    <sheet name="Aufgaben" sheetId="1" r:id="rId2"/>
  </sheets>
  <definedNames>
    <definedName name="_Order1" hidden="1">255</definedName>
    <definedName name="anfang">-3.14159265358979</definedName>
    <definedName name="cursource" hidden="1">#N/A</definedName>
    <definedName name="DirSheet">"Directory1"</definedName>
    <definedName name="ende">3.14159265358979</definedName>
    <definedName name="int_ext_sel" hidden="1">1</definedName>
    <definedName name="schritt">0.0785398163397448</definedName>
    <definedName name="za">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  <c r="F13" i="2" l="1"/>
  <c r="G13" i="2" s="1"/>
  <c r="C17" i="2"/>
  <c r="C16" i="2"/>
  <c r="C15" i="2"/>
  <c r="C14" i="2"/>
  <c r="C12" i="2"/>
  <c r="C11" i="2"/>
  <c r="F17" i="2" l="1"/>
  <c r="G17" i="2" s="1"/>
  <c r="F16" i="2"/>
  <c r="G16" i="2" s="1"/>
  <c r="F15" i="2"/>
  <c r="G15" i="2" s="1"/>
  <c r="F14" i="2"/>
  <c r="G14" i="2" s="1"/>
  <c r="F12" i="2"/>
  <c r="G12" i="2" s="1"/>
  <c r="F11" i="2"/>
  <c r="G11" i="2" s="1"/>
  <c r="D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 Egler</author>
  </authors>
  <commentList>
    <comment ref="E10" authorId="0" shapeId="0" xr:uid="{F7524504-3710-476C-A2E9-96098B11078F}">
      <text>
        <r>
          <rPr>
            <sz val="9"/>
            <color indexed="81"/>
            <rFont val="Segoe UI"/>
            <family val="2"/>
          </rPr>
          <t>Die Mehrwertsteuer wird immer auf den Preis abzüglich Rabatt gerechnet:
=(Bruttopreis – Rabatt in CHF) * Mehrwertsteuer</t>
        </r>
      </text>
    </comment>
    <comment ref="F10" authorId="0" shapeId="0" xr:uid="{65B7D856-2D03-4E6E-A728-FCC0DFF59904}">
      <text>
        <r>
          <rPr>
            <sz val="9"/>
            <color indexed="81"/>
            <rFont val="Segoe UI"/>
            <family val="2"/>
          </rPr>
          <t xml:space="preserve">Der Rabatt wird vom Bruttopreis abgezogen, die Mehrwertsteuer addiert.
</t>
        </r>
      </text>
    </comment>
  </commentList>
</comments>
</file>

<file path=xl/sharedStrings.xml><?xml version="1.0" encoding="utf-8"?>
<sst xmlns="http://schemas.openxmlformats.org/spreadsheetml/2006/main" count="52" uniqueCount="52">
  <si>
    <t>Gesamtrechnung</t>
  </si>
  <si>
    <t>Rechnungsbetrag</t>
  </si>
  <si>
    <t>Rabatt</t>
  </si>
  <si>
    <t>Selbstbehalt</t>
  </si>
  <si>
    <t>Rabatt in CHF</t>
  </si>
  <si>
    <t>MwSt. in CHF</t>
  </si>
  <si>
    <t>Verkaufspreis</t>
  </si>
  <si>
    <t>Nachfüllpatrone Drucker schwarz</t>
  </si>
  <si>
    <t>Nachfüllpatrone Drucker rot</t>
  </si>
  <si>
    <t>Nachfüllpatrone Drucker grün</t>
  </si>
  <si>
    <t>Nachfüllpatrone Drucker blau</t>
  </si>
  <si>
    <t>Druckerpapier Packet à 500 Blatt</t>
  </si>
  <si>
    <t>Kundenname</t>
  </si>
  <si>
    <t>Peter Mueller</t>
  </si>
  <si>
    <t>Sandra Kavegn</t>
  </si>
  <si>
    <t>Carolina Kehl</t>
  </si>
  <si>
    <t>Dimitry Domasi</t>
  </si>
  <si>
    <t>Abrechnung Spital St. Gallen</t>
  </si>
  <si>
    <t>Selbstbehalt (zahlt der Kunde)</t>
  </si>
  <si>
    <t>Rechnungsbetrag pro Kunde</t>
  </si>
  <si>
    <t>Diese Liste zeigt den Überblick Ihrer Lösungen. Sie müssen hier nichts eingeben.</t>
  </si>
  <si>
    <t>Skonto</t>
  </si>
  <si>
    <t>Produkt</t>
  </si>
  <si>
    <t>Bruttopreis</t>
  </si>
  <si>
    <t>Mehrwertsteuer</t>
  </si>
  <si>
    <t>Aufgabe A</t>
  </si>
  <si>
    <t>Aufgabe B</t>
  </si>
  <si>
    <t>Aufgabe C</t>
  </si>
  <si>
    <t>A</t>
  </si>
  <si>
    <t>B</t>
  </si>
  <si>
    <t>=C2*B3</t>
  </si>
  <si>
    <t>=C2-C3</t>
  </si>
  <si>
    <t>=C11*$B$7</t>
  </si>
  <si>
    <t>=$B$8*(C11-D11)</t>
  </si>
  <si>
    <t>=C11-D11+E11</t>
  </si>
  <si>
    <t>=$B$18</t>
  </si>
  <si>
    <t>=B3*C2</t>
  </si>
  <si>
    <t>=C2/100%*B3</t>
  </si>
  <si>
    <t>=C11*B$7</t>
  </si>
  <si>
    <t>=$B$7*C11</t>
  </si>
  <si>
    <t>=B$7*C11</t>
  </si>
  <si>
    <t>=B$8*(C11-D11)</t>
  </si>
  <si>
    <t>=(C11-D11)*$B$8</t>
  </si>
  <si>
    <t>=(C11-D11)*B$8</t>
  </si>
  <si>
    <t>=C11+E11-D11</t>
  </si>
  <si>
    <t>=B$18</t>
  </si>
  <si>
    <t>=SUMME(C21:C22)</t>
  </si>
  <si>
    <t>C</t>
  </si>
  <si>
    <t>Lösen Sie die Aufgaben A, B und C im Tabellenblatt «Aufgaben».</t>
  </si>
  <si>
    <t>Die Zellen nur fixieren (absoluter Bezug), wenn unbedingt nötig.</t>
  </si>
  <si>
    <t>Vervollständigen Sie die Aufgaben A, B und C mit passenden Formeln.</t>
  </si>
  <si>
    <t>Erzielte Punkte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</si>
</sst>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sz val="9"/>
      <color indexed="81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3"/>
      <name val="Calibri"/>
      <family val="2"/>
      <scheme val="maj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FFBEF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n">
        <color indexed="64"/>
      </bottom>
      <diagonal/>
    </border>
    <border>
      <left/>
      <right style="thick">
        <color rgb="FF00B050"/>
      </right>
      <top/>
      <bottom style="thin">
        <color indexed="64"/>
      </bottom>
      <diagonal/>
    </border>
    <border>
      <left style="thick">
        <color rgb="FF00B050"/>
      </left>
      <right/>
      <top style="thin">
        <color indexed="64"/>
      </top>
      <bottom style="thick">
        <color rgb="FF00B050"/>
      </bottom>
      <diagonal/>
    </border>
    <border>
      <left/>
      <right/>
      <top style="thin">
        <color indexed="64"/>
      </top>
      <bottom style="thick">
        <color rgb="FF00B050"/>
      </bottom>
      <diagonal/>
    </border>
    <border>
      <left/>
      <right style="thick">
        <color rgb="FF00B050"/>
      </right>
      <top style="thin">
        <color indexed="64"/>
      </top>
      <bottom style="thick">
        <color rgb="FF00B05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/>
      <top style="thick">
        <color rgb="FF0070C0"/>
      </top>
      <bottom style="thick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9" fontId="4" fillId="2" borderId="1" xfId="2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44" fontId="4" fillId="2" borderId="0" xfId="2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3" borderId="5" xfId="0" applyFont="1" applyFill="1" applyBorder="1" applyAlignment="1">
      <alignment horizontal="right" vertical="center"/>
    </xf>
    <xf numFmtId="9" fontId="4" fillId="3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43" fontId="4" fillId="3" borderId="0" xfId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44" fontId="4" fillId="2" borderId="11" xfId="2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44" fontId="4" fillId="2" borderId="15" xfId="2" applyFont="1" applyFill="1" applyBorder="1" applyAlignment="1">
      <alignment horizontal="center" vertical="center"/>
    </xf>
    <xf numFmtId="0" fontId="2" fillId="0" borderId="2" xfId="3" applyFill="1" applyBorder="1" applyAlignment="1">
      <alignment vertical="center"/>
    </xf>
    <xf numFmtId="0" fontId="2" fillId="0" borderId="7" xfId="3" applyFill="1" applyBorder="1" applyAlignment="1">
      <alignment vertical="center"/>
    </xf>
    <xf numFmtId="0" fontId="2" fillId="0" borderId="17" xfId="3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4" borderId="19" xfId="0" applyFont="1" applyFill="1" applyBorder="1" applyAlignment="1">
      <alignment vertical="center"/>
    </xf>
    <xf numFmtId="4" fontId="4" fillId="4" borderId="0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right" vertical="center"/>
    </xf>
    <xf numFmtId="43" fontId="4" fillId="4" borderId="0" xfId="1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7" fillId="3" borderId="0" xfId="3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3" borderId="0" xfId="0" quotePrefix="1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6" fillId="3" borderId="0" xfId="0" applyFont="1" applyFill="1" applyAlignment="1">
      <alignment vertical="center"/>
    </xf>
    <xf numFmtId="44" fontId="4" fillId="5" borderId="13" xfId="2" applyFont="1" applyFill="1" applyBorder="1" applyAlignment="1">
      <alignment horizontal="center" vertical="center"/>
    </xf>
    <xf numFmtId="44" fontId="5" fillId="5" borderId="16" xfId="2" applyFont="1" applyFill="1" applyBorder="1" applyAlignment="1">
      <alignment horizontal="center" vertical="center"/>
    </xf>
    <xf numFmtId="43" fontId="4" fillId="6" borderId="1" xfId="1" applyFont="1" applyFill="1" applyBorder="1" applyAlignment="1">
      <alignment horizontal="center" vertical="center"/>
    </xf>
    <xf numFmtId="43" fontId="4" fillId="6" borderId="22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3" fontId="4" fillId="0" borderId="0" xfId="1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43" fontId="5" fillId="3" borderId="6" xfId="1" applyFont="1" applyFill="1" applyBorder="1" applyAlignment="1">
      <alignment horizontal="center" vertical="center"/>
    </xf>
    <xf numFmtId="0" fontId="5" fillId="7" borderId="5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horizontal="right" vertical="center"/>
    </xf>
    <xf numFmtId="0" fontId="5" fillId="7" borderId="6" xfId="0" applyFont="1" applyFill="1" applyBorder="1" applyAlignment="1">
      <alignment horizontal="right" vertical="center"/>
    </xf>
    <xf numFmtId="43" fontId="4" fillId="4" borderId="0" xfId="1" applyFont="1" applyFill="1" applyBorder="1" applyAlignment="1">
      <alignment vertical="center"/>
    </xf>
    <xf numFmtId="43" fontId="4" fillId="6" borderId="22" xfId="1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</cellXfs>
  <cellStyles count="4">
    <cellStyle name="Komma" xfId="1" builtinId="3"/>
    <cellStyle name="Standard" xfId="0" builtinId="0"/>
    <cellStyle name="Überschrift" xfId="3" builtinId="15"/>
    <cellStyle name="Währung" xfId="2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F1F9"/>
      <color rgb="FFFDFDFD"/>
      <color rgb="FFFFFBEF"/>
      <color rgb="FFF4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8713D-EC69-4DA3-9EFD-EB676E63626D}">
  <dimension ref="B7:M20"/>
  <sheetViews>
    <sheetView showRowColHeaders="0" tabSelected="1" workbookViewId="0">
      <selection activeCell="C6" sqref="C6"/>
    </sheetView>
  </sheetViews>
  <sheetFormatPr baseColWidth="10" defaultColWidth="10.7109375" defaultRowHeight="15" x14ac:dyDescent="0.25"/>
  <cols>
    <col min="1" max="2" width="10.7109375" style="37"/>
    <col min="3" max="3" width="40.5703125" style="37" customWidth="1"/>
    <col min="4" max="5" width="10.7109375" style="37"/>
    <col min="6" max="6" width="90.5703125" style="37" customWidth="1"/>
    <col min="7" max="8" width="10.7109375" style="37"/>
    <col min="9" max="9" width="0" style="37" hidden="1" customWidth="1"/>
    <col min="10" max="13" width="20.5703125" style="37" hidden="1" customWidth="1"/>
    <col min="14" max="15" width="0" style="37" hidden="1" customWidth="1"/>
    <col min="16" max="16384" width="10.7109375" style="37"/>
  </cols>
  <sheetData>
    <row r="7" spans="2:13" ht="21" x14ac:dyDescent="0.25">
      <c r="C7" s="43" t="s">
        <v>48</v>
      </c>
    </row>
    <row r="9" spans="2:13" x14ac:dyDescent="0.25">
      <c r="C9" s="37" t="s">
        <v>49</v>
      </c>
    </row>
    <row r="10" spans="2:13" ht="30" customHeight="1" x14ac:dyDescent="0.25">
      <c r="C10" s="37" t="s">
        <v>20</v>
      </c>
    </row>
    <row r="11" spans="2:13" ht="23.25" x14ac:dyDescent="0.25">
      <c r="B11" s="38" t="s">
        <v>28</v>
      </c>
      <c r="C11" s="39" t="str">
        <f ca="1">IF(Aufgaben!C3="","",IF(_xlfn.ISFORMULA(Aufgaben!C3),_xlfn.FORMULATEXT(Aufgaben!C3),"Mit Formel lösen!"))</f>
        <v/>
      </c>
      <c r="F11" s="37" t="str">
        <f ca="1">IF(C11="","",_xlfn.IFNA(HLOOKUP(TEXT(C11,"@"),J11:M11,1,FALSE),"Entweder hast du eine Variante, die ich noch nicht notiert habe oder es funktioniert noch nicht."))</f>
        <v/>
      </c>
      <c r="G11" s="62" t="str">
        <f ca="1">IF(F11="","",IF(LEFT(F11,1)="=",1,0))</f>
        <v/>
      </c>
      <c r="J11" s="40" t="s">
        <v>30</v>
      </c>
      <c r="K11" s="40" t="s">
        <v>36</v>
      </c>
      <c r="L11" s="40" t="s">
        <v>37</v>
      </c>
      <c r="M11" s="40"/>
    </row>
    <row r="12" spans="2:13" ht="23.25" x14ac:dyDescent="0.25">
      <c r="B12" s="38"/>
      <c r="C12" s="41" t="str">
        <f ca="1">IF(Aufgaben!C4="","",IF(_xlfn.ISFORMULA(Aufgaben!C4),_xlfn.FORMULATEXT(Aufgaben!C4),"Mit Formel lösen!"))</f>
        <v/>
      </c>
      <c r="F12" s="37" t="str">
        <f t="shared" ref="F12:F17" ca="1" si="0">IF(C12="","",_xlfn.IFNA(HLOOKUP(TEXT(C12,"@"),J12:M12,1,FALSE),"Entweder hast du eine Variante, die ich noch nicht notiert habe oder es funktioniert noch nicht."))</f>
        <v/>
      </c>
      <c r="G12" s="62" t="str">
        <f t="shared" ref="G12:G17" ca="1" si="1">IF(F12="","",IF(LEFT(F12,1)="=",1,0))</f>
        <v/>
      </c>
      <c r="J12" s="40" t="s">
        <v>31</v>
      </c>
      <c r="K12" s="40"/>
    </row>
    <row r="13" spans="2:13" ht="23.25" x14ac:dyDescent="0.25">
      <c r="B13" s="38" t="s">
        <v>29</v>
      </c>
      <c r="C13" s="39" t="str">
        <f ca="1">IF(Aufgaben!D11="","",IF(_xlfn.ISFORMULA(Aufgaben!D11),_xlfn.FORMULATEXT(Aufgaben!D11),"Mit Formel lösen!"))</f>
        <v/>
      </c>
      <c r="F13" s="37" t="str">
        <f t="shared" ca="1" si="0"/>
        <v/>
      </c>
      <c r="G13" s="62" t="str">
        <f t="shared" ca="1" si="1"/>
        <v/>
      </c>
      <c r="J13" s="40" t="s">
        <v>32</v>
      </c>
      <c r="K13" s="40" t="s">
        <v>38</v>
      </c>
      <c r="L13" s="40" t="s">
        <v>39</v>
      </c>
      <c r="M13" s="40" t="s">
        <v>40</v>
      </c>
    </row>
    <row r="14" spans="2:13" ht="23.25" x14ac:dyDescent="0.25">
      <c r="B14" s="38"/>
      <c r="C14" s="42" t="str">
        <f ca="1">IF(Aufgaben!E11="","",IF(_xlfn.ISFORMULA(Aufgaben!E11),_xlfn.FORMULATEXT(Aufgaben!E11),"Mit Formel lösen!"))</f>
        <v/>
      </c>
      <c r="F14" s="37" t="str">
        <f t="shared" ca="1" si="0"/>
        <v/>
      </c>
      <c r="G14" s="62" t="str">
        <f t="shared" ca="1" si="1"/>
        <v/>
      </c>
      <c r="J14" s="40" t="s">
        <v>33</v>
      </c>
      <c r="K14" s="40" t="s">
        <v>41</v>
      </c>
      <c r="L14" s="40" t="s">
        <v>42</v>
      </c>
      <c r="M14" s="40" t="s">
        <v>43</v>
      </c>
    </row>
    <row r="15" spans="2:13" ht="23.25" x14ac:dyDescent="0.25">
      <c r="B15" s="38"/>
      <c r="C15" s="41" t="str">
        <f ca="1">IF(Aufgaben!F11="","",IF(_xlfn.ISFORMULA(Aufgaben!F11),_xlfn.FORMULATEXT(Aufgaben!F11),"Mit Formel lösen!"))</f>
        <v/>
      </c>
      <c r="F15" s="37" t="str">
        <f t="shared" ca="1" si="0"/>
        <v/>
      </c>
      <c r="G15" s="62" t="str">
        <f t="shared" ca="1" si="1"/>
        <v/>
      </c>
      <c r="J15" s="40" t="s">
        <v>34</v>
      </c>
      <c r="K15" s="40" t="s">
        <v>44</v>
      </c>
      <c r="L15" s="40"/>
    </row>
    <row r="16" spans="2:13" ht="23.25" x14ac:dyDescent="0.25">
      <c r="B16" s="38" t="s">
        <v>47</v>
      </c>
      <c r="C16" s="39" t="str">
        <f ca="1">IF(Aufgaben!C22="","",IF(_xlfn.ISFORMULA(Aufgaben!C22),_xlfn.FORMULATEXT(Aufgaben!C22),"Mit Formel lösen!"))</f>
        <v/>
      </c>
      <c r="F16" s="37" t="str">
        <f t="shared" ca="1" si="0"/>
        <v/>
      </c>
      <c r="G16" s="62" t="str">
        <f t="shared" ca="1" si="1"/>
        <v/>
      </c>
      <c r="J16" s="40" t="s">
        <v>35</v>
      </c>
      <c r="K16" s="40" t="s">
        <v>45</v>
      </c>
    </row>
    <row r="17" spans="3:10" ht="23.45" customHeight="1" x14ac:dyDescent="0.25">
      <c r="C17" s="39" t="str">
        <f ca="1">IF(Aufgaben!C23="","",IF(_xlfn.ISFORMULA(Aufgaben!C23),_xlfn.FORMULATEXT(Aufgaben!C23),"Mit Formel lösen!"))</f>
        <v/>
      </c>
      <c r="F17" s="37" t="str">
        <f t="shared" ca="1" si="0"/>
        <v/>
      </c>
      <c r="G17" s="62" t="str">
        <f t="shared" ca="1" si="1"/>
        <v/>
      </c>
      <c r="J17" s="40" t="s">
        <v>46</v>
      </c>
    </row>
    <row r="18" spans="3:10" x14ac:dyDescent="0.25">
      <c r="G18" s="62"/>
    </row>
    <row r="19" spans="3:10" x14ac:dyDescent="0.25">
      <c r="G19" s="62"/>
    </row>
    <row r="20" spans="3:10" ht="18.75" x14ac:dyDescent="0.25">
      <c r="C20" s="63" t="s">
        <v>51</v>
      </c>
      <c r="D20" s="64" t="str">
        <f ca="1">IF(COUNT(G11:G19)=0,"",SUM(G11:G19))</f>
        <v/>
      </c>
    </row>
  </sheetData>
  <sheetProtection sheet="1" objects="1" scenarios="1"/>
  <conditionalFormatting sqref="F11:F17">
    <cfRule type="containsText" dxfId="0" priority="1" operator="containsText" text="entweder">
      <formula>NOT(ISERROR(SEARCH("entweder",F11)))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3B674-37B0-4EC3-B2E7-FDB936C08EF0}">
  <sheetPr>
    <tabColor theme="9" tint="-0.249977111117893"/>
  </sheetPr>
  <dimension ref="A1:G24"/>
  <sheetViews>
    <sheetView workbookViewId="0"/>
  </sheetViews>
  <sheetFormatPr baseColWidth="10" defaultColWidth="11.42578125" defaultRowHeight="20.100000000000001" customHeight="1" x14ac:dyDescent="0.25"/>
  <cols>
    <col min="1" max="1" width="26.5703125" style="1" customWidth="1"/>
    <col min="2" max="2" width="8.28515625" style="1" customWidth="1"/>
    <col min="3" max="5" width="17.85546875" style="2" customWidth="1"/>
    <col min="6" max="6" width="17.85546875" style="1" customWidth="1"/>
    <col min="7" max="16384" width="11.42578125" style="1"/>
  </cols>
  <sheetData>
    <row r="1" spans="1:6" ht="25.15" customHeight="1" thickTop="1" x14ac:dyDescent="0.25">
      <c r="A1" s="24" t="s">
        <v>25</v>
      </c>
      <c r="B1" s="16"/>
      <c r="C1" s="17"/>
      <c r="D1" s="1"/>
      <c r="E1" s="1"/>
    </row>
    <row r="2" spans="1:6" ht="20.100000000000001" customHeight="1" x14ac:dyDescent="0.25">
      <c r="A2" s="18" t="s">
        <v>0</v>
      </c>
      <c r="B2" s="5"/>
      <c r="C2" s="19">
        <v>150</v>
      </c>
      <c r="D2" s="1"/>
      <c r="E2" s="48" t="s">
        <v>50</v>
      </c>
    </row>
    <row r="3" spans="1:6" ht="20.100000000000001" customHeight="1" x14ac:dyDescent="0.25">
      <c r="A3" s="20" t="s">
        <v>21</v>
      </c>
      <c r="B3" s="3">
        <v>0.03</v>
      </c>
      <c r="C3" s="44"/>
      <c r="D3" s="1"/>
      <c r="E3" s="1"/>
    </row>
    <row r="4" spans="1:6" ht="34.15" customHeight="1" thickBot="1" x14ac:dyDescent="0.3">
      <c r="A4" s="21" t="s">
        <v>1</v>
      </c>
      <c r="B4" s="22"/>
      <c r="C4" s="45"/>
      <c r="D4" s="1"/>
      <c r="E4" s="1"/>
    </row>
    <row r="5" spans="1:6" ht="17.25" thickTop="1" thickBot="1" x14ac:dyDescent="0.3">
      <c r="C5" s="1"/>
      <c r="D5" s="1"/>
      <c r="E5" s="1"/>
    </row>
    <row r="6" spans="1:6" ht="25.15" customHeight="1" thickTop="1" x14ac:dyDescent="0.25">
      <c r="A6" s="23" t="s">
        <v>26</v>
      </c>
      <c r="B6" s="6"/>
      <c r="C6" s="6"/>
      <c r="D6" s="6"/>
      <c r="E6" s="6"/>
      <c r="F6" s="7"/>
    </row>
    <row r="7" spans="1:6" ht="20.100000000000001" customHeight="1" x14ac:dyDescent="0.25">
      <c r="A7" s="8" t="s">
        <v>2</v>
      </c>
      <c r="B7" s="9">
        <v>0.12</v>
      </c>
      <c r="C7" s="10"/>
      <c r="D7" s="11"/>
      <c r="E7" s="11"/>
      <c r="F7" s="12"/>
    </row>
    <row r="8" spans="1:6" ht="20.100000000000001" customHeight="1" x14ac:dyDescent="0.25">
      <c r="A8" s="8" t="s">
        <v>24</v>
      </c>
      <c r="B8" s="13">
        <v>7.6999999999999999E-2</v>
      </c>
      <c r="C8" s="10"/>
      <c r="D8" s="11"/>
      <c r="E8" s="11"/>
      <c r="F8" s="12"/>
    </row>
    <row r="9" spans="1:6" ht="13.9" customHeight="1" x14ac:dyDescent="0.25">
      <c r="A9" s="14"/>
      <c r="B9" s="10"/>
      <c r="C9" s="10"/>
      <c r="D9" s="11"/>
      <c r="E9" s="11"/>
      <c r="F9" s="12"/>
    </row>
    <row r="10" spans="1:6" ht="20.100000000000001" customHeight="1" x14ac:dyDescent="0.25">
      <c r="A10" s="55" t="s">
        <v>22</v>
      </c>
      <c r="B10" s="56"/>
      <c r="C10" s="57" t="s">
        <v>23</v>
      </c>
      <c r="D10" s="57" t="s">
        <v>4</v>
      </c>
      <c r="E10" s="57" t="s">
        <v>5</v>
      </c>
      <c r="F10" s="58" t="s">
        <v>6</v>
      </c>
    </row>
    <row r="11" spans="1:6" ht="20.100000000000001" customHeight="1" x14ac:dyDescent="0.25">
      <c r="A11" s="49" t="s">
        <v>7</v>
      </c>
      <c r="B11" s="50"/>
      <c r="C11" s="51">
        <v>36</v>
      </c>
      <c r="D11" s="15"/>
      <c r="E11" s="15"/>
      <c r="F11" s="54"/>
    </row>
    <row r="12" spans="1:6" ht="20.100000000000001" customHeight="1" x14ac:dyDescent="0.25">
      <c r="A12" s="49" t="s">
        <v>8</v>
      </c>
      <c r="B12" s="50"/>
      <c r="C12" s="51">
        <v>28.5</v>
      </c>
      <c r="D12" s="15"/>
      <c r="E12" s="15"/>
      <c r="F12" s="54"/>
    </row>
    <row r="13" spans="1:6" ht="20.100000000000001" customHeight="1" x14ac:dyDescent="0.25">
      <c r="A13" s="49" t="s">
        <v>9</v>
      </c>
      <c r="B13" s="50"/>
      <c r="C13" s="51">
        <v>25.5</v>
      </c>
      <c r="D13" s="15"/>
      <c r="E13" s="15"/>
      <c r="F13" s="54"/>
    </row>
    <row r="14" spans="1:6" ht="20.100000000000001" customHeight="1" x14ac:dyDescent="0.25">
      <c r="A14" s="49" t="s">
        <v>10</v>
      </c>
      <c r="B14" s="50"/>
      <c r="C14" s="51">
        <v>28.5</v>
      </c>
      <c r="D14" s="15"/>
      <c r="E14" s="15"/>
      <c r="F14" s="54"/>
    </row>
    <row r="15" spans="1:6" ht="20.100000000000001" customHeight="1" thickBot="1" x14ac:dyDescent="0.3">
      <c r="A15" s="49" t="s">
        <v>11</v>
      </c>
      <c r="B15" s="50"/>
      <c r="C15" s="51">
        <v>3.5</v>
      </c>
      <c r="D15" s="15"/>
      <c r="E15" s="15"/>
      <c r="F15" s="54"/>
    </row>
    <row r="16" spans="1:6" ht="20.100000000000001" customHeight="1" thickTop="1" thickBot="1" x14ac:dyDescent="0.3">
      <c r="A16" s="52"/>
      <c r="B16" s="52"/>
      <c r="C16" s="53"/>
      <c r="D16" s="53"/>
      <c r="E16" s="53"/>
      <c r="F16" s="52"/>
    </row>
    <row r="17" spans="1:7" ht="25.15" customHeight="1" thickTop="1" x14ac:dyDescent="0.25">
      <c r="A17" s="25" t="s">
        <v>27</v>
      </c>
      <c r="B17" s="26"/>
      <c r="C17" s="27"/>
      <c r="D17" s="27"/>
      <c r="E17" s="27"/>
      <c r="F17" s="26"/>
      <c r="G17" s="61"/>
    </row>
    <row r="18" spans="1:7" ht="20.100000000000001" customHeight="1" x14ac:dyDescent="0.25">
      <c r="A18" s="28" t="s">
        <v>3</v>
      </c>
      <c r="B18" s="29">
        <v>300</v>
      </c>
      <c r="C18" s="11"/>
      <c r="D18" s="11"/>
      <c r="E18" s="11"/>
      <c r="F18" s="10"/>
      <c r="G18" s="61"/>
    </row>
    <row r="19" spans="1:7" ht="10.15" customHeight="1" x14ac:dyDescent="0.25">
      <c r="A19" s="30"/>
      <c r="B19" s="10"/>
      <c r="C19" s="11"/>
      <c r="D19" s="11"/>
      <c r="E19" s="11"/>
      <c r="F19" s="10"/>
      <c r="G19" s="61"/>
    </row>
    <row r="20" spans="1:7" ht="20.100000000000001" customHeight="1" x14ac:dyDescent="0.25">
      <c r="A20" s="28" t="s">
        <v>12</v>
      </c>
      <c r="B20" s="31"/>
      <c r="C20" s="32" t="s">
        <v>13</v>
      </c>
      <c r="D20" s="32" t="s">
        <v>14</v>
      </c>
      <c r="E20" s="32" t="s">
        <v>15</v>
      </c>
      <c r="F20" s="32" t="s">
        <v>16</v>
      </c>
      <c r="G20" s="61"/>
    </row>
    <row r="21" spans="1:7" ht="20.100000000000001" customHeight="1" x14ac:dyDescent="0.25">
      <c r="A21" s="28" t="s">
        <v>17</v>
      </c>
      <c r="B21" s="31"/>
      <c r="C21" s="33">
        <v>1250.5</v>
      </c>
      <c r="D21" s="33">
        <v>2630.2</v>
      </c>
      <c r="E21" s="33">
        <v>360.1</v>
      </c>
      <c r="F21" s="59">
        <v>12500</v>
      </c>
      <c r="G21" s="61"/>
    </row>
    <row r="22" spans="1:7" ht="20.100000000000001" customHeight="1" x14ac:dyDescent="0.25">
      <c r="A22" s="34" t="s">
        <v>18</v>
      </c>
      <c r="B22" s="4"/>
      <c r="C22" s="46"/>
      <c r="D22" s="46"/>
      <c r="E22" s="46"/>
      <c r="F22" s="46"/>
      <c r="G22" s="61"/>
    </row>
    <row r="23" spans="1:7" ht="30" customHeight="1" thickBot="1" x14ac:dyDescent="0.3">
      <c r="A23" s="35" t="s">
        <v>19</v>
      </c>
      <c r="B23" s="36"/>
      <c r="C23" s="47"/>
      <c r="D23" s="47"/>
      <c r="E23" s="47"/>
      <c r="F23" s="60"/>
      <c r="G23" s="61"/>
    </row>
    <row r="24" spans="1:7" ht="20.100000000000001" customHeight="1" thickTop="1" x14ac:dyDescent="0.25"/>
  </sheetData>
  <pageMargins left="0.7" right="0.7" top="0.78740157499999996" bottom="0.78740157499999996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Information</vt:lpstr>
      <vt:lpstr>Aufgaben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Lippuner Jürg BZSL</cp:lastModifiedBy>
  <dcterms:created xsi:type="dcterms:W3CDTF">2019-01-21T13:20:37Z</dcterms:created>
  <dcterms:modified xsi:type="dcterms:W3CDTF">2020-11-21T16:28:27Z</dcterms:modified>
</cp:coreProperties>
</file>