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6377D6F3-AEB3-48B3-A8B7-320C904955F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inder" sheetId="15" r:id="rId1"/>
    <sheet name="Rechnung" sheetId="14" r:id="rId2"/>
    <sheet name="Aufgaben" sheetId="1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4" l="1"/>
  <c r="B8" i="14"/>
</calcChain>
</file>

<file path=xl/sharedStrings.xml><?xml version="1.0" encoding="utf-8"?>
<sst xmlns="http://schemas.openxmlformats.org/spreadsheetml/2006/main" count="616" uniqueCount="288">
  <si>
    <t>Fischer</t>
  </si>
  <si>
    <t>Anton</t>
  </si>
  <si>
    <t>Arnold</t>
  </si>
  <si>
    <t>Armin</t>
  </si>
  <si>
    <t>Morinello</t>
  </si>
  <si>
    <t>Artizana</t>
  </si>
  <si>
    <t>Memaj</t>
  </si>
  <si>
    <t>Bajram</t>
  </si>
  <si>
    <t>Reinhard</t>
  </si>
  <si>
    <t>Caroline</t>
  </si>
  <si>
    <t>Ambühl</t>
  </si>
  <si>
    <t>Christoph</t>
  </si>
  <si>
    <t>Meier</t>
  </si>
  <si>
    <t>Claudia</t>
  </si>
  <si>
    <t>Brunner</t>
  </si>
  <si>
    <t>Corinne</t>
  </si>
  <si>
    <t>Stadelmann</t>
  </si>
  <si>
    <t>Cornelia</t>
  </si>
  <si>
    <t>Lichtsteiner</t>
  </si>
  <si>
    <t>Daniel</t>
  </si>
  <si>
    <t>Bucher</t>
  </si>
  <si>
    <t>Debora</t>
  </si>
  <si>
    <t>Huber</t>
  </si>
  <si>
    <t>Desirée</t>
  </si>
  <si>
    <t>Muri</t>
  </si>
  <si>
    <t>Esther</t>
  </si>
  <si>
    <t>Leuenberger</t>
  </si>
  <si>
    <t>Fabian</t>
  </si>
  <si>
    <t>Mustafai</t>
  </si>
  <si>
    <t>Fitore</t>
  </si>
  <si>
    <t>Pigeon</t>
  </si>
  <si>
    <t>Franziska</t>
  </si>
  <si>
    <t>Hostettler</t>
  </si>
  <si>
    <t>Gerome</t>
  </si>
  <si>
    <t>Müller</t>
  </si>
  <si>
    <t>Hans</t>
  </si>
  <si>
    <t>Beerli</t>
  </si>
  <si>
    <t>Herrmann</t>
  </si>
  <si>
    <t>Gilli</t>
  </si>
  <si>
    <t>Jana</t>
  </si>
  <si>
    <t>Bärfuss</t>
  </si>
  <si>
    <t>Joel</t>
  </si>
  <si>
    <t>Gautschi</t>
  </si>
  <si>
    <t>Jörg</t>
  </si>
  <si>
    <t>Josef</t>
  </si>
  <si>
    <t>Fries</t>
  </si>
  <si>
    <t>Kevin</t>
  </si>
  <si>
    <t>Steinmann</t>
  </si>
  <si>
    <t>Kurt</t>
  </si>
  <si>
    <t>Wirz</t>
  </si>
  <si>
    <t>Laila</t>
  </si>
  <si>
    <t>Laura</t>
  </si>
  <si>
    <t>Lischer</t>
  </si>
  <si>
    <t>Marcel</t>
  </si>
  <si>
    <t>Faden</t>
  </si>
  <si>
    <t>Martin</t>
  </si>
  <si>
    <t>Stalder</t>
  </si>
  <si>
    <t>Matthias</t>
  </si>
  <si>
    <t>Troxler</t>
  </si>
  <si>
    <t>Meinrad</t>
  </si>
  <si>
    <t>Höin</t>
  </si>
  <si>
    <t>Miriam</t>
  </si>
  <si>
    <t>Koch</t>
  </si>
  <si>
    <t>Nicola</t>
  </si>
  <si>
    <t>Pirmin</t>
  </si>
  <si>
    <t>Felber</t>
  </si>
  <si>
    <t>Rana</t>
  </si>
  <si>
    <t>Burri</t>
  </si>
  <si>
    <t>Roman</t>
  </si>
  <si>
    <t>Probst</t>
  </si>
  <si>
    <t>Sandro</t>
  </si>
  <si>
    <t>Stehle</t>
  </si>
  <si>
    <t>Sebastian</t>
  </si>
  <si>
    <t>Agner</t>
  </si>
  <si>
    <t>Silvan</t>
  </si>
  <si>
    <t>Kronenberg</t>
  </si>
  <si>
    <t>Sofie</t>
  </si>
  <si>
    <t>Stefan</t>
  </si>
  <si>
    <t>Estermann</t>
  </si>
  <si>
    <t>Ineichen</t>
  </si>
  <si>
    <t>Tamara</t>
  </si>
  <si>
    <t>Luternauer</t>
  </si>
  <si>
    <t>Theo</t>
  </si>
  <si>
    <t>Matter</t>
  </si>
  <si>
    <t>Theresa</t>
  </si>
  <si>
    <t>Klink</t>
  </si>
  <si>
    <t>Thomas</t>
  </si>
  <si>
    <t>Bättig</t>
  </si>
  <si>
    <t>Tobias</t>
  </si>
  <si>
    <t>Zieglerstr. 62</t>
  </si>
  <si>
    <t>Sägegasse 9</t>
  </si>
  <si>
    <t>Thunerstrasse 25</t>
  </si>
  <si>
    <t>Gassen 9</t>
  </si>
  <si>
    <t>Florastrasse 2</t>
  </si>
  <si>
    <t>Biberiststrasse 24</t>
  </si>
  <si>
    <t>Guntensteig 15</t>
  </si>
  <si>
    <t>Zieglerstrasse 69</t>
  </si>
  <si>
    <t>Güterstrasse 25</t>
  </si>
  <si>
    <t>Postfach</t>
  </si>
  <si>
    <t>Hafensteig 81</t>
  </si>
  <si>
    <t>Werdmühleplatz 3</t>
  </si>
  <si>
    <t>Am Graben 6</t>
  </si>
  <si>
    <t>Weyermannstr. 28</t>
  </si>
  <si>
    <t>Dörflistrasse 112</t>
  </si>
  <si>
    <t>Effingerstr. 17</t>
  </si>
  <si>
    <t>Rheinbrücke 2</t>
  </si>
  <si>
    <t>Kolinplatz</t>
  </si>
  <si>
    <t>Klosterhof 12</t>
  </si>
  <si>
    <t>Laupenstr. 11</t>
  </si>
  <si>
    <t>Hauptstrasse 8</t>
  </si>
  <si>
    <t>Muristr. 60</t>
  </si>
  <si>
    <t>Hochstrasse 100</t>
  </si>
  <si>
    <t>Arsenalstr. 43</t>
  </si>
  <si>
    <t>Aabacherstr. 5</t>
  </si>
  <si>
    <t>Steg 9</t>
  </si>
  <si>
    <t>Spinnereistrasse 29</t>
  </si>
  <si>
    <t xml:space="preserve">Postfach </t>
  </si>
  <si>
    <t>Kottenring 4</t>
  </si>
  <si>
    <t>Strandacker 3</t>
  </si>
  <si>
    <t>Bärengasse 8</t>
  </si>
  <si>
    <t>Hauptstrasse 9</t>
  </si>
  <si>
    <t>Schweizersbildstr. 69</t>
  </si>
  <si>
    <t>Forchsgasse 9</t>
  </si>
  <si>
    <t>Mühlebachstrasse 11</t>
  </si>
  <si>
    <t>Rheinstrasse 29</t>
  </si>
  <si>
    <t>Rittergasse 4</t>
  </si>
  <si>
    <t>Kind 1</t>
  </si>
  <si>
    <t>Kind 2</t>
  </si>
  <si>
    <t>Krautring 33</t>
  </si>
  <si>
    <t>Apfelstr. 56</t>
  </si>
  <si>
    <t>Birnweg 5</t>
  </si>
  <si>
    <t>Hallerweg 78</t>
  </si>
  <si>
    <t>Dorfstr. 2</t>
  </si>
  <si>
    <t>Bucheggweg 58</t>
  </si>
  <si>
    <t>Tulpenstr. 13</t>
  </si>
  <si>
    <t>Eichhörnliweg 2</t>
  </si>
  <si>
    <t>Lidia</t>
  </si>
  <si>
    <t>Gisela</t>
  </si>
  <si>
    <t>Marianne</t>
  </si>
  <si>
    <t xml:space="preserve">Josef </t>
  </si>
  <si>
    <t>Silvia</t>
  </si>
  <si>
    <t>Angela</t>
  </si>
  <si>
    <t>Albert</t>
  </si>
  <si>
    <t>Edwin</t>
  </si>
  <si>
    <t xml:space="preserve">Anita </t>
  </si>
  <si>
    <t>Milena</t>
  </si>
  <si>
    <t xml:space="preserve">Andreas </t>
  </si>
  <si>
    <t xml:space="preserve">Walter </t>
  </si>
  <si>
    <t xml:space="preserve">Heidi </t>
  </si>
  <si>
    <t xml:space="preserve">Maria </t>
  </si>
  <si>
    <t xml:space="preserve">Therese </t>
  </si>
  <si>
    <t xml:space="preserve">Elisabeth </t>
  </si>
  <si>
    <t xml:space="preserve">Susan </t>
  </si>
  <si>
    <t>Yvonne</t>
  </si>
  <si>
    <t xml:space="preserve">Nicole </t>
  </si>
  <si>
    <t xml:space="preserve">Brankica </t>
  </si>
  <si>
    <t>Karin</t>
  </si>
  <si>
    <t>Romy</t>
  </si>
  <si>
    <t xml:space="preserve">Brigitte </t>
  </si>
  <si>
    <t xml:space="preserve">Filippo </t>
  </si>
  <si>
    <t>Geschlecht</t>
  </si>
  <si>
    <t>m</t>
  </si>
  <si>
    <t>w</t>
  </si>
  <si>
    <t>Deutsch</t>
  </si>
  <si>
    <t>Italienisch</t>
  </si>
  <si>
    <t>Spanisch</t>
  </si>
  <si>
    <t>Türkisch</t>
  </si>
  <si>
    <t>Englisch</t>
  </si>
  <si>
    <t>Französisch</t>
  </si>
  <si>
    <t>Albanisch</t>
  </si>
  <si>
    <t>Kundennummer</t>
  </si>
  <si>
    <t>203-109</t>
  </si>
  <si>
    <t>Rechnungstotal</t>
  </si>
  <si>
    <t>Anzahl Kinder</t>
  </si>
  <si>
    <t>203-101</t>
  </si>
  <si>
    <t>203-102</t>
  </si>
  <si>
    <t>203-103</t>
  </si>
  <si>
    <t>203-104</t>
  </si>
  <si>
    <t>203-105</t>
  </si>
  <si>
    <t>203-106</t>
  </si>
  <si>
    <t>203-107</t>
  </si>
  <si>
    <t>203-108</t>
  </si>
  <si>
    <t>203-110</t>
  </si>
  <si>
    <t>203-111</t>
  </si>
  <si>
    <t>203-112</t>
  </si>
  <si>
    <t>203-113</t>
  </si>
  <si>
    <t>203-114</t>
  </si>
  <si>
    <t>203-115</t>
  </si>
  <si>
    <t>203-116</t>
  </si>
  <si>
    <t>203-117</t>
  </si>
  <si>
    <t>203-118</t>
  </si>
  <si>
    <t>203-119</t>
  </si>
  <si>
    <t>203-120</t>
  </si>
  <si>
    <t>203-121</t>
  </si>
  <si>
    <t>203-122</t>
  </si>
  <si>
    <t>203-123</t>
  </si>
  <si>
    <t>203-124</t>
  </si>
  <si>
    <t>203-125</t>
  </si>
  <si>
    <t>203-126</t>
  </si>
  <si>
    <t>203-127</t>
  </si>
  <si>
    <t>203-128</t>
  </si>
  <si>
    <t>203-129</t>
  </si>
  <si>
    <t>203-130</t>
  </si>
  <si>
    <t>203-131</t>
  </si>
  <si>
    <t>203-132</t>
  </si>
  <si>
    <t>203-133</t>
  </si>
  <si>
    <t>203-134</t>
  </si>
  <si>
    <t>203-135</t>
  </si>
  <si>
    <t>203-136</t>
  </si>
  <si>
    <t>203-137</t>
  </si>
  <si>
    <t>203-138</t>
  </si>
  <si>
    <t>203-139</t>
  </si>
  <si>
    <t>203-140</t>
  </si>
  <si>
    <t>203-141</t>
  </si>
  <si>
    <t>203-142</t>
  </si>
  <si>
    <t>203-143</t>
  </si>
  <si>
    <t>203-144</t>
  </si>
  <si>
    <t>203-145</t>
  </si>
  <si>
    <t>203-146</t>
  </si>
  <si>
    <t>203-147</t>
  </si>
  <si>
    <t>Vorname</t>
  </si>
  <si>
    <t>Adresse</t>
  </si>
  <si>
    <t>Alter in Jahren</t>
  </si>
  <si>
    <t>Familie</t>
  </si>
  <si>
    <t>Name</t>
  </si>
  <si>
    <t>Ort</t>
  </si>
  <si>
    <t>8001 Zürich</t>
  </si>
  <si>
    <t>Datum</t>
  </si>
  <si>
    <t>Monatsbeitrag</t>
  </si>
  <si>
    <t>Juni</t>
  </si>
  <si>
    <t>Juli</t>
  </si>
  <si>
    <t>August</t>
  </si>
  <si>
    <t>Wir danken Ihnen für Ihr Vertrauen.</t>
  </si>
  <si>
    <t>Freundliche Grüsse</t>
  </si>
  <si>
    <t>Chinderhuus Farbenfroh</t>
  </si>
  <si>
    <t>Flurina Hofer</t>
  </si>
  <si>
    <t>Krippenleiterin</t>
  </si>
  <si>
    <t>8003 Zürich</t>
  </si>
  <si>
    <t>Anzahl Mädchen</t>
  </si>
  <si>
    <t>8004 Zürich</t>
  </si>
  <si>
    <t>Anzahl Knaben</t>
  </si>
  <si>
    <t>Anzahl Mädchen in Prozent</t>
  </si>
  <si>
    <t>8008 Zürich</t>
  </si>
  <si>
    <t>Anzahl Knaben in Prozent</t>
  </si>
  <si>
    <t>8023 Zürich</t>
  </si>
  <si>
    <t>8002 Zürich</t>
  </si>
  <si>
    <t>8005 Zürich</t>
  </si>
  <si>
    <t>8032 Zürich</t>
  </si>
  <si>
    <t>8033 Zürich</t>
  </si>
  <si>
    <t>8021 Zürich</t>
  </si>
  <si>
    <t>Gerbegasse 4</t>
  </si>
  <si>
    <t>Rechnung für</t>
  </si>
  <si>
    <t>Bitte überweisen Sie den Betrag innert 10 Tagen auf unser PC-Konto 01-654321-1.</t>
  </si>
  <si>
    <t/>
  </si>
  <si>
    <t>Sport in Turnhalle</t>
  </si>
  <si>
    <t>KiTa mit Turnhalle</t>
  </si>
  <si>
    <t>Solidaritätsbeitrag für bedürftige Kinder</t>
  </si>
  <si>
    <t>Kunden-
nummer</t>
  </si>
  <si>
    <t>Geburts-
datum</t>
  </si>
  <si>
    <t>Geburts-datum</t>
  </si>
  <si>
    <t>Juni bis August 2021</t>
  </si>
  <si>
    <t xml:space="preserve"> KiTa</t>
  </si>
  <si>
    <t>Mutter-
 sprache</t>
  </si>
  <si>
    <t>Auswertung</t>
  </si>
  <si>
    <t>Aufgaben Kinder</t>
  </si>
  <si>
    <t>G2:G48</t>
  </si>
  <si>
    <t>Ermitteln Sie mit einer Funktion die Anzahl Kinder (Spalten H und M) der jeweiligen Familie.</t>
  </si>
  <si>
    <t>K2:K48</t>
  </si>
  <si>
    <r>
      <t xml:space="preserve">Berechnen Sie das Alter der Kinder in Jahren, </t>
    </r>
    <r>
      <rPr>
        <b/>
        <sz val="11"/>
        <color rgb="FF000000"/>
        <rFont val="Aptos Narrow"/>
        <family val="2"/>
        <scheme val="minor"/>
      </rPr>
      <t>Stichtag: 01.05.2021.</t>
    </r>
    <r>
      <rPr>
        <sz val="11"/>
        <color rgb="FF000000"/>
        <rFont val="Aptos Narrow"/>
        <family val="2"/>
        <scheme val="minor"/>
      </rPr>
      <t xml:space="preserve"> Tragen Sie den Stichtag direkt in die Funktion ein.</t>
    </r>
  </si>
  <si>
    <t>R2:R48</t>
  </si>
  <si>
    <t>Die KiTa im Kreis 3 (Zelle U8: 8003 Zürich) besucht regelmässig mit allen Kindern eine Turnhalle.</t>
  </si>
  <si>
    <r>
      <t xml:space="preserve">Die Kinder benötigen deshalb Hallenturnschuhe. Um sicher zu stellen, dass die Eltern diese Information erhalten, soll in </t>
    </r>
    <r>
      <rPr>
        <b/>
        <sz val="11"/>
        <color rgb="FF000000"/>
        <rFont val="Aptos Narrow"/>
        <family val="2"/>
        <scheme val="minor"/>
      </rPr>
      <t>Spalte R</t>
    </r>
    <r>
      <rPr>
        <sz val="11"/>
        <color rgb="FF000000"/>
        <rFont val="Aptos Narrow"/>
        <family val="2"/>
        <scheme val="minor"/>
      </rPr>
      <t xml:space="preserve"> mithilfe einer geeigneten Funktion das Wort «Hallenturnschuhe» erscheinen. Die anderen Zellen bleiben leer. Sie beziehen sich auf die </t>
    </r>
    <r>
      <rPr>
        <b/>
        <sz val="11"/>
        <color rgb="FF000000"/>
        <rFont val="Aptos Narrow"/>
        <family val="2"/>
        <scheme val="minor"/>
      </rPr>
      <t>Spalte F</t>
    </r>
    <r>
      <rPr>
        <sz val="11"/>
        <color rgb="FF000000"/>
        <rFont val="Aptos Narrow"/>
        <family val="2"/>
        <scheme val="minor"/>
      </rPr>
      <t xml:space="preserve"> (PLZ Ort besuchte KiTa).</t>
    </r>
  </si>
  <si>
    <t>I2:I48 und N2:N48</t>
  </si>
  <si>
    <t>Heben Sie alle Zellen mit dem Eintrag «w» mit einer Füllung in «Standardfarbe Hellblau» hervor.</t>
  </si>
  <si>
    <t>V2 und V3</t>
  </si>
  <si>
    <t>Ermitteln Sie die Anzahl Mädchen bzw. Knaben in der Kindertagesstätte.</t>
  </si>
  <si>
    <t>V5 und V6</t>
  </si>
  <si>
    <t>Berechnen Sie die Anzahl Mädchen bzw. die Anzahl Knaben in Prozent mit einer Dezimalstelle.</t>
  </si>
  <si>
    <t>Aufgaben Rechnung</t>
  </si>
  <si>
    <t>B16</t>
  </si>
  <si>
    <t>Fügen Sie das aktuelle Datum mit einer Funktion ein. Formatieren Sie die Zelle wie abgebildet.</t>
  </si>
  <si>
    <t>Zürich, 03.09.2021_HF</t>
  </si>
  <si>
    <t>G26</t>
  </si>
  <si>
    <t>Berechnen Sie den «Solidaritätsbeitrag für bedürftige Kinder». Der Solidaritätsbeitrag basiert auf der Summe der drei Monatsbeiträge.</t>
  </si>
  <si>
    <t>G28</t>
  </si>
  <si>
    <t>Berechnen Sie das Rechnungstotal und runden Sie das Ergebnis auf 5 Rappen.</t>
  </si>
  <si>
    <t>Formatieren Sie alle Frankenbeträge mit Buchhaltung CHF mit zwei Dezimalstellen.</t>
  </si>
  <si>
    <r>
      <t xml:space="preserve">Legen Sie den Druckbereich so fest, dass die Rechnung (Bereich </t>
    </r>
    <r>
      <rPr>
        <b/>
        <sz val="11"/>
        <color rgb="FF000000"/>
        <rFont val="Aptos Narrow"/>
        <family val="2"/>
        <scheme val="minor"/>
      </rPr>
      <t>A1:H43</t>
    </r>
    <r>
      <rPr>
        <sz val="11"/>
        <color rgb="FF000000"/>
        <rFont val="Aptos Narrow"/>
        <family val="2"/>
        <scheme val="minor"/>
      </rPr>
      <t>) auf einer Seite 1 ausgedruckt wird.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</si>
</sst>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#,##0_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7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>
      <alignment horizontal="left" vertical="center" wrapText="1"/>
    </xf>
    <xf numFmtId="0" fontId="5" fillId="7" borderId="0" applyFont="0" applyFill="0">
      <alignment horizontal="right" vertical="top" wrapText="1"/>
    </xf>
  </cellStyleXfs>
  <cellXfs count="42">
    <xf numFmtId="0" fontId="0" fillId="0" borderId="0" xfId="0"/>
    <xf numFmtId="14" fontId="0" fillId="0" borderId="0" xfId="0" applyNumberFormat="1"/>
    <xf numFmtId="0" fontId="0" fillId="5" borderId="0" xfId="0" applyFill="1"/>
    <xf numFmtId="0" fontId="2" fillId="5" borderId="0" xfId="0" applyFont="1" applyFill="1"/>
    <xf numFmtId="0" fontId="3" fillId="5" borderId="0" xfId="0" applyFont="1" applyFill="1" applyAlignment="1">
      <alignment vertical="center" wrapText="1"/>
    </xf>
    <xf numFmtId="164" fontId="3" fillId="5" borderId="0" xfId="1" applyNumberFormat="1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vertical="top"/>
    </xf>
    <xf numFmtId="0" fontId="0" fillId="6" borderId="0" xfId="0" applyFill="1" applyAlignment="1">
      <alignment vertical="center"/>
    </xf>
    <xf numFmtId="0" fontId="2" fillId="6" borderId="0" xfId="0" applyFont="1" applyFill="1"/>
    <xf numFmtId="164" fontId="0" fillId="5" borderId="0" xfId="1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6" fillId="7" borderId="0" xfId="2" applyFont="1" applyFill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7" borderId="0" xfId="2" applyFont="1" applyFill="1" applyAlignment="1">
      <alignment horizontal="right" vertical="top" wrapText="1"/>
    </xf>
    <xf numFmtId="0" fontId="7" fillId="0" borderId="0" xfId="3" applyFont="1" applyFill="1" applyAlignment="1">
      <alignment horizontal="right" vertical="center" wrapText="1"/>
    </xf>
    <xf numFmtId="0" fontId="7" fillId="0" borderId="0" xfId="2" applyFont="1">
      <alignment horizontal="left" vertical="center" wrapText="1"/>
    </xf>
    <xf numFmtId="0" fontId="7" fillId="2" borderId="0" xfId="3" applyFont="1" applyFill="1" applyAlignment="1">
      <alignment horizontal="right" vertical="center" wrapText="1"/>
    </xf>
    <xf numFmtId="41" fontId="7" fillId="0" borderId="0" xfId="2" applyNumberFormat="1" applyFont="1">
      <alignment horizontal="left" vertical="center" wrapText="1"/>
    </xf>
    <xf numFmtId="0" fontId="7" fillId="4" borderId="0" xfId="2" applyFont="1" applyFill="1">
      <alignment horizontal="left" vertical="center" wrapText="1"/>
    </xf>
    <xf numFmtId="14" fontId="7" fillId="0" borderId="0" xfId="3" applyNumberFormat="1" applyFont="1" applyFill="1" applyAlignment="1">
      <alignment horizontal="right" vertical="center" wrapText="1"/>
    </xf>
    <xf numFmtId="165" fontId="7" fillId="2" borderId="0" xfId="3" applyNumberFormat="1" applyFont="1" applyFill="1" applyAlignment="1">
      <alignment horizontal="right" vertical="center" wrapText="1"/>
    </xf>
    <xf numFmtId="0" fontId="7" fillId="2" borderId="0" xfId="2" applyFont="1" applyFill="1">
      <alignment horizontal="left" vertical="center" wrapText="1"/>
    </xf>
    <xf numFmtId="0" fontId="7" fillId="2" borderId="0" xfId="2" applyFont="1" applyFill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165" fontId="7" fillId="0" borderId="0" xfId="3" applyNumberFormat="1" applyFont="1" applyFill="1" applyAlignment="1">
      <alignment horizontal="right" vertical="center" wrapText="1"/>
    </xf>
    <xf numFmtId="0" fontId="10" fillId="8" borderId="0" xfId="0" applyFont="1" applyFill="1" applyAlignment="1">
      <alignment horizontal="left" wrapText="1" indent="1"/>
    </xf>
    <xf numFmtId="0" fontId="8" fillId="8" borderId="0" xfId="0" applyFont="1" applyFill="1" applyAlignment="1">
      <alignment horizontal="left" wrapText="1" indent="1"/>
    </xf>
    <xf numFmtId="0" fontId="9" fillId="8" borderId="0" xfId="0" applyFont="1" applyFill="1" applyAlignment="1">
      <alignment horizontal="left" wrapText="1" indent="1"/>
    </xf>
    <xf numFmtId="0" fontId="0" fillId="8" borderId="0" xfId="0" applyFill="1"/>
    <xf numFmtId="0" fontId="10" fillId="9" borderId="0" xfId="0" applyFont="1" applyFill="1" applyAlignment="1">
      <alignment horizontal="left" wrapText="1" indent="1"/>
    </xf>
    <xf numFmtId="0" fontId="8" fillId="9" borderId="0" xfId="0" applyFont="1" applyFill="1" applyAlignment="1">
      <alignment horizontal="left" wrapText="1" indent="1"/>
    </xf>
    <xf numFmtId="0" fontId="9" fillId="9" borderId="0" xfId="0" applyFont="1" applyFill="1" applyAlignment="1">
      <alignment horizontal="left" wrapText="1" indent="1"/>
    </xf>
    <xf numFmtId="0" fontId="0" fillId="5" borderId="0" xfId="0" applyFill="1" applyAlignment="1">
      <alignment horizontal="left" vertical="center" wrapText="1"/>
    </xf>
    <xf numFmtId="0" fontId="8" fillId="9" borderId="0" xfId="0" applyFont="1" applyFill="1" applyAlignment="1">
      <alignment horizontal="left" wrapText="1" indent="10"/>
    </xf>
    <xf numFmtId="0" fontId="11" fillId="7" borderId="0" xfId="3" applyFont="1" applyFill="1">
      <alignment horizontal="right" vertical="top" wrapText="1"/>
    </xf>
    <xf numFmtId="0" fontId="11" fillId="7" borderId="0" xfId="2" applyFont="1" applyFill="1" applyAlignment="1">
      <alignment horizontal="left" vertical="top" wrapText="1"/>
    </xf>
    <xf numFmtId="41" fontId="11" fillId="7" borderId="0" xfId="2" applyNumberFormat="1" applyFont="1" applyFill="1" applyAlignment="1">
      <alignment horizontal="left" vertical="top" wrapText="1"/>
    </xf>
    <xf numFmtId="165" fontId="11" fillId="7" borderId="0" xfId="3" applyNumberFormat="1" applyFont="1" applyFill="1">
      <alignment horizontal="right" vertical="top" wrapText="1"/>
    </xf>
  </cellXfs>
  <cellStyles count="4">
    <cellStyle name="Prozent" xfId="1" builtinId="5"/>
    <cellStyle name="Standard" xfId="0" builtinId="0"/>
    <cellStyle name="Standard_Tabelle1" xfId="2" xr:uid="{00000000-0005-0000-0000-000002000000}"/>
    <cellStyle name="Zahlen" xfId="3" xr:uid="{380198C0-2E56-41AD-B8CD-B6F873ACF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144780</xdr:rowOff>
        </xdr:from>
        <xdr:to>
          <xdr:col>14</xdr:col>
          <xdr:colOff>320040</xdr:colOff>
          <xdr:row>32</xdr:row>
          <xdr:rowOff>68580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45C0E0B5-E299-F7DE-63FB-E2C5F6A4CD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:$A$15" spid="_x0000_s30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52060" y="1394460"/>
              <a:ext cx="5570220" cy="44729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169077</xdr:colOff>
      <xdr:row>2</xdr:row>
      <xdr:rowOff>65027</xdr:rowOff>
    </xdr:from>
    <xdr:to>
      <xdr:col>7</xdr:col>
      <xdr:colOff>61152</xdr:colOff>
      <xdr:row>5</xdr:row>
      <xdr:rowOff>107498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E9628F-990C-4EDD-90A9-3604B5EA2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3961" y="433995"/>
          <a:ext cx="2627254" cy="5959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2</xdr:row>
          <xdr:rowOff>99060</xdr:rowOff>
        </xdr:from>
        <xdr:to>
          <xdr:col>14</xdr:col>
          <xdr:colOff>396240</xdr:colOff>
          <xdr:row>17</xdr:row>
          <xdr:rowOff>99060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1B984C08-8FBB-80FB-2225-E694998CA0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7:$A$26" spid="_x0000_s102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362700" y="464820"/>
              <a:ext cx="5570220" cy="3086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695325</xdr:colOff>
      <xdr:row>0</xdr:row>
      <xdr:rowOff>257175</xdr:rowOff>
    </xdr:from>
    <xdr:ext cx="17168931" cy="4742452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2D2CA5A-A553-4A97-A83D-8147646869D7}"/>
            </a:ext>
          </a:extLst>
        </xdr:cNvPr>
        <xdr:cNvSpPr txBox="1"/>
      </xdr:nvSpPr>
      <xdr:spPr>
        <a:xfrm>
          <a:off x="6086475" y="257175"/>
          <a:ext cx="17168931" cy="474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Kinder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G2:G48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mit einer Funktion die Anzahl Kinder (Spalten H und M) der jeweiligen Familie.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K2:K48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das Alter der Kinder in Jahren,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Stichtag: 01.05.2021.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Tragen Sie den Stichtag direkt in die Funktion ein.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R2:R48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KiTa im Kreis 3 (Zelle U8: 8003 Zürich) besucht regelmässig mit allen Kindern eine Turnhalle.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Kinder benötigen deshalb Hallenturnschuhe. Um sicher zu stellen, dass die Eltern diese Information erhalten, soll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R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mithilfe einer geeigneten Funktion das Wort «Hallenturnschuhe» erscheinen. Die anderen Zellen bleiben leer. Sie beziehen sich auf die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 F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(PLZ Ort besuchte KiTa).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I2:I48 und N2:N48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Heben Sie alle Zellen mit dem Eintrag «w» mit einer Füllung in «Standardfarbe Hellblau» hervor.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V2 und V3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die Anzahl Mädchen bzw. Knaben in der Kindertagesstätte.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V5 und V6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Anzahl Mädchen bzw. die Anzahl Knaben in Prozent mit einer Dezimalstelle.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Rechnung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B8:B9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Fügen Sie mit einer Funktion die Werte aus dem Tabellenblatt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Kinder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ein. Sie beziehen sich auf die Kundennummer. Falls Sie die Werte NICHT mit einer Funktion übertragen können, verwenden Sie die Ersatzdaten aus dem Bereich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J8:J9.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B16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Fügen Sie das aktuelle Datum mit einer Funktion ein. Formatieren Sie die Zelle wie abgebildet.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Zürich, 03.09.2021_HF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G26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den «Solidaritätsbeitrag für bedürftige Kinder». Der Solidaritätsbeitrag basiert auf der Summe der drei Monatsbeiträge.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G28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das Rechnungstotal und runden Sie das Ergebnis auf 5 Rappen.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Formatieren Sie alle Frankenbeträge mit Buchhaltung CHF mit zwei Dezimalstellen.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Legen Sie den Druckbereich so fest, dass die Rechnung (Bereich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A1:H43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auf einer Seite 1 ausgedruckt wird.</a:t>
          </a:r>
        </a:p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6C91-C0D8-410A-94C7-2FDC9F1E64FC}">
  <dimension ref="A1:V48"/>
  <sheetViews>
    <sheetView tabSelected="1" zoomScaleNormal="100" workbookViewId="0"/>
  </sheetViews>
  <sheetFormatPr baseColWidth="10" defaultColWidth="11.5546875" defaultRowHeight="13.8" x14ac:dyDescent="0.3"/>
  <cols>
    <col min="1" max="1" width="8.33203125" style="18" customWidth="1"/>
    <col min="2" max="3" width="11.33203125" style="19" customWidth="1"/>
    <col min="4" max="4" width="18.33203125" style="19" customWidth="1"/>
    <col min="5" max="6" width="11.33203125" style="19" customWidth="1"/>
    <col min="7" max="7" width="7.33203125" style="18" customWidth="1"/>
    <col min="8" max="8" width="10.6640625" style="19" customWidth="1"/>
    <col min="9" max="9" width="10.33203125" style="19" customWidth="1"/>
    <col min="10" max="10" width="11.44140625" style="18" customWidth="1"/>
    <col min="11" max="11" width="7.33203125" style="18" customWidth="1"/>
    <col min="12" max="12" width="11.33203125" style="19" customWidth="1"/>
    <col min="13" max="13" width="9.44140625" style="19" customWidth="1"/>
    <col min="14" max="14" width="10.33203125" style="19" customWidth="1"/>
    <col min="15" max="15" width="11.33203125" style="18" customWidth="1"/>
    <col min="16" max="16" width="7.33203125" style="28" customWidth="1"/>
    <col min="17" max="17" width="11.6640625" style="19" customWidth="1"/>
    <col min="18" max="18" width="16.33203125" style="19" customWidth="1"/>
    <col min="19" max="19" width="1.5546875" style="19" customWidth="1"/>
    <col min="20" max="20" width="24.44140625" style="19" customWidth="1"/>
    <col min="21" max="21" width="10.6640625" style="19" customWidth="1"/>
    <col min="22" max="22" width="6.33203125" style="27" customWidth="1"/>
    <col min="23" max="23" width="5.109375" style="19" customWidth="1"/>
    <col min="24" max="25" width="13.44140625" style="19" customWidth="1"/>
    <col min="26" max="16384" width="11.5546875" style="19"/>
  </cols>
  <sheetData>
    <row r="1" spans="1:22" s="16" customFormat="1" ht="29.4" customHeight="1" x14ac:dyDescent="0.3">
      <c r="A1" s="38" t="s">
        <v>257</v>
      </c>
      <c r="B1" s="39" t="s">
        <v>224</v>
      </c>
      <c r="C1" s="39" t="s">
        <v>220</v>
      </c>
      <c r="D1" s="39" t="s">
        <v>221</v>
      </c>
      <c r="E1" s="39" t="s">
        <v>225</v>
      </c>
      <c r="F1" s="39" t="s">
        <v>261</v>
      </c>
      <c r="G1" s="38" t="s">
        <v>173</v>
      </c>
      <c r="H1" s="40" t="s">
        <v>126</v>
      </c>
      <c r="I1" s="39" t="s">
        <v>160</v>
      </c>
      <c r="J1" s="38" t="s">
        <v>258</v>
      </c>
      <c r="K1" s="38" t="s">
        <v>222</v>
      </c>
      <c r="L1" s="40" t="s">
        <v>262</v>
      </c>
      <c r="M1" s="39" t="s">
        <v>127</v>
      </c>
      <c r="N1" s="39" t="s">
        <v>160</v>
      </c>
      <c r="O1" s="38" t="s">
        <v>259</v>
      </c>
      <c r="P1" s="41" t="s">
        <v>222</v>
      </c>
      <c r="Q1" s="40" t="s">
        <v>262</v>
      </c>
      <c r="R1" s="39" t="s">
        <v>254</v>
      </c>
      <c r="T1" s="39" t="s">
        <v>263</v>
      </c>
      <c r="U1" s="15"/>
      <c r="V1" s="17"/>
    </row>
    <row r="2" spans="1:22" x14ac:dyDescent="0.3">
      <c r="A2" s="18" t="s">
        <v>174</v>
      </c>
      <c r="B2" s="19" t="s">
        <v>73</v>
      </c>
      <c r="C2" s="19" t="s">
        <v>74</v>
      </c>
      <c r="D2" s="19" t="s">
        <v>125</v>
      </c>
      <c r="E2" s="19" t="s">
        <v>237</v>
      </c>
      <c r="F2" s="19" t="s">
        <v>245</v>
      </c>
      <c r="G2" s="20"/>
      <c r="H2" s="21" t="s">
        <v>48</v>
      </c>
      <c r="I2" s="22" t="s">
        <v>161</v>
      </c>
      <c r="J2" s="23">
        <v>40266</v>
      </c>
      <c r="K2" s="20"/>
      <c r="L2" s="21" t="s">
        <v>163</v>
      </c>
      <c r="N2" s="22"/>
      <c r="O2" s="23"/>
      <c r="P2" s="24" t="s">
        <v>253</v>
      </c>
      <c r="Q2" s="21"/>
      <c r="R2" s="25"/>
      <c r="T2" s="19" t="s">
        <v>238</v>
      </c>
      <c r="U2" s="22" t="s">
        <v>162</v>
      </c>
      <c r="V2" s="26"/>
    </row>
    <row r="3" spans="1:22" x14ac:dyDescent="0.3">
      <c r="A3" s="18" t="s">
        <v>175</v>
      </c>
      <c r="B3" s="19" t="s">
        <v>10</v>
      </c>
      <c r="C3" s="19" t="s">
        <v>11</v>
      </c>
      <c r="D3" s="19" t="s">
        <v>94</v>
      </c>
      <c r="E3" s="19" t="s">
        <v>239</v>
      </c>
      <c r="F3" s="19" t="s">
        <v>239</v>
      </c>
      <c r="G3" s="20"/>
      <c r="H3" s="21" t="s">
        <v>27</v>
      </c>
      <c r="I3" s="22" t="s">
        <v>161</v>
      </c>
      <c r="J3" s="23">
        <v>42956</v>
      </c>
      <c r="K3" s="20"/>
      <c r="L3" s="21" t="s">
        <v>164</v>
      </c>
      <c r="N3" s="22"/>
      <c r="O3" s="23"/>
      <c r="P3" s="24" t="s">
        <v>253</v>
      </c>
      <c r="Q3" s="21"/>
      <c r="R3" s="25"/>
      <c r="T3" s="19" t="s">
        <v>240</v>
      </c>
      <c r="U3" s="22" t="s">
        <v>161</v>
      </c>
      <c r="V3" s="26"/>
    </row>
    <row r="4" spans="1:22" x14ac:dyDescent="0.3">
      <c r="A4" s="18" t="s">
        <v>176</v>
      </c>
      <c r="B4" s="19" t="s">
        <v>2</v>
      </c>
      <c r="C4" s="19" t="s">
        <v>3</v>
      </c>
      <c r="D4" s="19" t="s">
        <v>90</v>
      </c>
      <c r="E4" s="19" t="s">
        <v>237</v>
      </c>
      <c r="F4" s="19" t="s">
        <v>239</v>
      </c>
      <c r="G4" s="20"/>
      <c r="H4" s="21" t="s">
        <v>21</v>
      </c>
      <c r="I4" s="22" t="s">
        <v>162</v>
      </c>
      <c r="J4" s="23">
        <v>43161</v>
      </c>
      <c r="K4" s="20"/>
      <c r="L4" s="21" t="s">
        <v>163</v>
      </c>
      <c r="N4" s="22"/>
      <c r="O4" s="23"/>
      <c r="P4" s="24" t="s">
        <v>253</v>
      </c>
      <c r="Q4" s="21"/>
      <c r="R4" s="25"/>
      <c r="U4" s="22"/>
      <c r="V4" s="26"/>
    </row>
    <row r="5" spans="1:22" x14ac:dyDescent="0.3">
      <c r="A5" s="18" t="s">
        <v>177</v>
      </c>
      <c r="B5" s="19" t="s">
        <v>40</v>
      </c>
      <c r="C5" s="19" t="s">
        <v>41</v>
      </c>
      <c r="D5" s="19" t="s">
        <v>97</v>
      </c>
      <c r="E5" s="19" t="s">
        <v>237</v>
      </c>
      <c r="F5" s="19" t="s">
        <v>237</v>
      </c>
      <c r="G5" s="20"/>
      <c r="H5" s="21" t="s">
        <v>31</v>
      </c>
      <c r="I5" s="22" t="s">
        <v>162</v>
      </c>
      <c r="J5" s="23">
        <v>42664</v>
      </c>
      <c r="K5" s="20"/>
      <c r="L5" s="21" t="s">
        <v>163</v>
      </c>
      <c r="M5" s="19" t="s">
        <v>158</v>
      </c>
      <c r="N5" s="22" t="s">
        <v>162</v>
      </c>
      <c r="O5" s="23">
        <v>41818</v>
      </c>
      <c r="P5" s="24">
        <v>5</v>
      </c>
      <c r="Q5" s="21" t="s">
        <v>163</v>
      </c>
      <c r="R5" s="25"/>
      <c r="T5" s="19" t="s">
        <v>241</v>
      </c>
      <c r="U5" s="22" t="s">
        <v>162</v>
      </c>
      <c r="V5" s="26"/>
    </row>
    <row r="6" spans="1:22" x14ac:dyDescent="0.3">
      <c r="A6" s="18" t="s">
        <v>178</v>
      </c>
      <c r="B6" s="19" t="s">
        <v>87</v>
      </c>
      <c r="C6" s="19" t="s">
        <v>88</v>
      </c>
      <c r="D6" s="19" t="s">
        <v>102</v>
      </c>
      <c r="E6" s="19" t="s">
        <v>242</v>
      </c>
      <c r="F6" s="19" t="s">
        <v>239</v>
      </c>
      <c r="G6" s="20"/>
      <c r="H6" s="21" t="s">
        <v>72</v>
      </c>
      <c r="I6" s="22" t="s">
        <v>161</v>
      </c>
      <c r="J6" s="23">
        <v>41521</v>
      </c>
      <c r="K6" s="20"/>
      <c r="L6" s="21" t="s">
        <v>165</v>
      </c>
      <c r="N6" s="22"/>
      <c r="O6" s="23"/>
      <c r="P6" s="24" t="s">
        <v>253</v>
      </c>
      <c r="Q6" s="21"/>
      <c r="R6" s="25"/>
      <c r="T6" s="19" t="s">
        <v>243</v>
      </c>
      <c r="U6" s="22" t="s">
        <v>161</v>
      </c>
      <c r="V6" s="26"/>
    </row>
    <row r="7" spans="1:22" x14ac:dyDescent="0.3">
      <c r="A7" s="18" t="s">
        <v>179</v>
      </c>
      <c r="B7" s="19" t="s">
        <v>36</v>
      </c>
      <c r="C7" s="19" t="s">
        <v>37</v>
      </c>
      <c r="D7" s="19" t="s">
        <v>135</v>
      </c>
      <c r="E7" s="19" t="s">
        <v>237</v>
      </c>
      <c r="F7" s="19" t="s">
        <v>237</v>
      </c>
      <c r="G7" s="20"/>
      <c r="H7" s="21" t="s">
        <v>19</v>
      </c>
      <c r="I7" s="22" t="s">
        <v>161</v>
      </c>
      <c r="J7" s="23">
        <v>40172</v>
      </c>
      <c r="K7" s="20"/>
      <c r="L7" s="21" t="s">
        <v>166</v>
      </c>
      <c r="M7" s="19" t="s">
        <v>139</v>
      </c>
      <c r="N7" s="22" t="s">
        <v>161</v>
      </c>
      <c r="O7" s="23">
        <v>42901</v>
      </c>
      <c r="P7" s="24">
        <v>2</v>
      </c>
      <c r="Q7" s="21" t="s">
        <v>166</v>
      </c>
      <c r="R7" s="25"/>
      <c r="V7" s="19"/>
    </row>
    <row r="8" spans="1:22" ht="13.2" customHeight="1" x14ac:dyDescent="0.3">
      <c r="A8" s="18" t="s">
        <v>180</v>
      </c>
      <c r="B8" s="19" t="s">
        <v>14</v>
      </c>
      <c r="C8" s="19" t="s">
        <v>15</v>
      </c>
      <c r="D8" s="19" t="s">
        <v>96</v>
      </c>
      <c r="E8" s="19" t="s">
        <v>239</v>
      </c>
      <c r="F8" s="19" t="s">
        <v>237</v>
      </c>
      <c r="G8" s="20"/>
      <c r="H8" s="21" t="s">
        <v>84</v>
      </c>
      <c r="I8" s="22" t="s">
        <v>162</v>
      </c>
      <c r="J8" s="23">
        <v>39983</v>
      </c>
      <c r="K8" s="20"/>
      <c r="L8" s="21" t="s">
        <v>163</v>
      </c>
      <c r="M8" s="19" t="s">
        <v>17</v>
      </c>
      <c r="N8" s="22" t="s">
        <v>162</v>
      </c>
      <c r="O8" s="23">
        <v>42091</v>
      </c>
      <c r="P8" s="24">
        <v>5</v>
      </c>
      <c r="Q8" s="21" t="s">
        <v>163</v>
      </c>
      <c r="R8" s="25"/>
      <c r="T8" s="19" t="s">
        <v>255</v>
      </c>
      <c r="U8" s="22" t="s">
        <v>237</v>
      </c>
    </row>
    <row r="9" spans="1:22" x14ac:dyDescent="0.3">
      <c r="A9" s="18" t="s">
        <v>181</v>
      </c>
      <c r="B9" s="19" t="s">
        <v>20</v>
      </c>
      <c r="C9" s="19" t="s">
        <v>21</v>
      </c>
      <c r="D9" s="19" t="s">
        <v>129</v>
      </c>
      <c r="E9" s="19" t="s">
        <v>244</v>
      </c>
      <c r="F9" s="19" t="s">
        <v>239</v>
      </c>
      <c r="G9" s="20"/>
      <c r="H9" s="21" t="s">
        <v>41</v>
      </c>
      <c r="I9" s="22" t="s">
        <v>161</v>
      </c>
      <c r="J9" s="23">
        <v>39888</v>
      </c>
      <c r="K9" s="20"/>
      <c r="L9" s="21" t="s">
        <v>163</v>
      </c>
      <c r="N9" s="22"/>
      <c r="O9" s="23"/>
      <c r="P9" s="24" t="s">
        <v>253</v>
      </c>
      <c r="Q9" s="21"/>
      <c r="R9" s="25"/>
    </row>
    <row r="10" spans="1:22" x14ac:dyDescent="0.3">
      <c r="A10" s="18" t="s">
        <v>171</v>
      </c>
      <c r="B10" s="19" t="s">
        <v>67</v>
      </c>
      <c r="C10" s="19" t="s">
        <v>68</v>
      </c>
      <c r="D10" s="19" t="s">
        <v>250</v>
      </c>
      <c r="E10" s="19" t="s">
        <v>226</v>
      </c>
      <c r="F10" s="19" t="s">
        <v>237</v>
      </c>
      <c r="G10" s="20"/>
      <c r="H10" s="21" t="s">
        <v>13</v>
      </c>
      <c r="I10" s="22" t="s">
        <v>162</v>
      </c>
      <c r="J10" s="23">
        <v>41225</v>
      </c>
      <c r="K10" s="20"/>
      <c r="L10" s="21" t="s">
        <v>164</v>
      </c>
      <c r="M10" s="19" t="s">
        <v>136</v>
      </c>
      <c r="N10" s="22" t="s">
        <v>162</v>
      </c>
      <c r="O10" s="23">
        <v>42757</v>
      </c>
      <c r="P10" s="24">
        <v>3</v>
      </c>
      <c r="Q10" s="21" t="s">
        <v>164</v>
      </c>
      <c r="R10" s="25"/>
    </row>
    <row r="11" spans="1:22" x14ac:dyDescent="0.3">
      <c r="A11" s="18" t="s">
        <v>182</v>
      </c>
      <c r="B11" s="19" t="s">
        <v>78</v>
      </c>
      <c r="C11" s="19" t="s">
        <v>77</v>
      </c>
      <c r="D11" s="19" t="s">
        <v>114</v>
      </c>
      <c r="E11" s="19" t="s">
        <v>239</v>
      </c>
      <c r="F11" s="19" t="s">
        <v>237</v>
      </c>
      <c r="G11" s="20"/>
      <c r="H11" s="21" t="s">
        <v>3</v>
      </c>
      <c r="I11" s="22" t="s">
        <v>161</v>
      </c>
      <c r="J11" s="23">
        <v>39841</v>
      </c>
      <c r="K11" s="20"/>
      <c r="L11" s="21" t="s">
        <v>163</v>
      </c>
      <c r="M11" s="19" t="s">
        <v>138</v>
      </c>
      <c r="N11" s="22" t="s">
        <v>162</v>
      </c>
      <c r="O11" s="23">
        <v>42236</v>
      </c>
      <c r="P11" s="24">
        <v>4</v>
      </c>
      <c r="Q11" s="21" t="s">
        <v>163</v>
      </c>
      <c r="R11" s="25"/>
    </row>
    <row r="12" spans="1:22" x14ac:dyDescent="0.3">
      <c r="A12" s="18" t="s">
        <v>183</v>
      </c>
      <c r="B12" s="19" t="s">
        <v>54</v>
      </c>
      <c r="C12" s="19" t="s">
        <v>55</v>
      </c>
      <c r="D12" s="19" t="s">
        <v>117</v>
      </c>
      <c r="E12" s="19" t="s">
        <v>226</v>
      </c>
      <c r="F12" s="19" t="s">
        <v>242</v>
      </c>
      <c r="G12" s="20"/>
      <c r="H12" s="21" t="s">
        <v>74</v>
      </c>
      <c r="I12" s="22" t="s">
        <v>161</v>
      </c>
      <c r="J12" s="23">
        <v>42310</v>
      </c>
      <c r="K12" s="20"/>
      <c r="L12" s="21" t="s">
        <v>165</v>
      </c>
      <c r="M12" s="19" t="s">
        <v>141</v>
      </c>
      <c r="N12" s="22" t="s">
        <v>162</v>
      </c>
      <c r="O12" s="23">
        <v>41929</v>
      </c>
      <c r="P12" s="24">
        <v>5</v>
      </c>
      <c r="Q12" s="21" t="s">
        <v>165</v>
      </c>
      <c r="R12" s="25"/>
    </row>
    <row r="13" spans="1:22" x14ac:dyDescent="0.3">
      <c r="A13" s="18" t="s">
        <v>184</v>
      </c>
      <c r="B13" s="19" t="s">
        <v>65</v>
      </c>
      <c r="C13" s="19" t="s">
        <v>66</v>
      </c>
      <c r="D13" s="19" t="s">
        <v>116</v>
      </c>
      <c r="E13" s="19" t="s">
        <v>226</v>
      </c>
      <c r="F13" s="19" t="s">
        <v>237</v>
      </c>
      <c r="G13" s="20"/>
      <c r="H13" s="21" t="s">
        <v>86</v>
      </c>
      <c r="I13" s="22" t="s">
        <v>161</v>
      </c>
      <c r="J13" s="23">
        <v>39980</v>
      </c>
      <c r="K13" s="20"/>
      <c r="L13" s="21" t="s">
        <v>166</v>
      </c>
      <c r="M13" s="19" t="s">
        <v>142</v>
      </c>
      <c r="N13" s="22" t="s">
        <v>161</v>
      </c>
      <c r="O13" s="23">
        <v>42329</v>
      </c>
      <c r="P13" s="24">
        <v>4</v>
      </c>
      <c r="Q13" s="21" t="s">
        <v>166</v>
      </c>
      <c r="R13" s="25"/>
    </row>
    <row r="14" spans="1:22" x14ac:dyDescent="0.3">
      <c r="A14" s="18" t="s">
        <v>185</v>
      </c>
      <c r="B14" s="19" t="s">
        <v>0</v>
      </c>
      <c r="C14" s="19" t="s">
        <v>1</v>
      </c>
      <c r="D14" s="19" t="s">
        <v>89</v>
      </c>
      <c r="E14" s="19" t="s">
        <v>245</v>
      </c>
      <c r="F14" s="19" t="s">
        <v>239</v>
      </c>
      <c r="G14" s="20"/>
      <c r="H14" s="21" t="s">
        <v>11</v>
      </c>
      <c r="I14" s="22" t="s">
        <v>161</v>
      </c>
      <c r="J14" s="23">
        <v>43466</v>
      </c>
      <c r="K14" s="20"/>
      <c r="L14" s="21" t="s">
        <v>167</v>
      </c>
      <c r="M14" s="19" t="s">
        <v>144</v>
      </c>
      <c r="N14" s="22" t="s">
        <v>162</v>
      </c>
      <c r="O14" s="23">
        <v>42827</v>
      </c>
      <c r="P14" s="24">
        <v>3</v>
      </c>
      <c r="Q14" s="21" t="s">
        <v>167</v>
      </c>
      <c r="R14" s="25"/>
    </row>
    <row r="15" spans="1:22" x14ac:dyDescent="0.3">
      <c r="A15" s="18" t="s">
        <v>186</v>
      </c>
      <c r="B15" s="19" t="s">
        <v>0</v>
      </c>
      <c r="C15" s="19" t="s">
        <v>44</v>
      </c>
      <c r="D15" s="19" t="s">
        <v>131</v>
      </c>
      <c r="E15" s="19" t="s">
        <v>239</v>
      </c>
      <c r="F15" s="19" t="s">
        <v>244</v>
      </c>
      <c r="G15" s="20"/>
      <c r="H15" s="21" t="s">
        <v>77</v>
      </c>
      <c r="I15" s="22" t="s">
        <v>161</v>
      </c>
      <c r="J15" s="23">
        <v>42998</v>
      </c>
      <c r="K15" s="20"/>
      <c r="L15" s="21" t="s">
        <v>167</v>
      </c>
      <c r="N15" s="22"/>
      <c r="O15" s="23"/>
      <c r="P15" s="24" t="s">
        <v>253</v>
      </c>
      <c r="Q15" s="21"/>
      <c r="R15" s="25"/>
    </row>
    <row r="16" spans="1:22" x14ac:dyDescent="0.3">
      <c r="A16" s="18" t="s">
        <v>187</v>
      </c>
      <c r="B16" s="19" t="s">
        <v>45</v>
      </c>
      <c r="C16" s="19" t="s">
        <v>46</v>
      </c>
      <c r="D16" s="19" t="s">
        <v>109</v>
      </c>
      <c r="E16" s="19" t="s">
        <v>239</v>
      </c>
      <c r="F16" s="19" t="s">
        <v>226</v>
      </c>
      <c r="G16" s="20"/>
      <c r="H16" s="21" t="s">
        <v>53</v>
      </c>
      <c r="I16" s="22" t="s">
        <v>161</v>
      </c>
      <c r="J16" s="23">
        <v>40821</v>
      </c>
      <c r="K16" s="20"/>
      <c r="L16" s="21" t="s">
        <v>168</v>
      </c>
      <c r="M16" s="19" t="s">
        <v>157</v>
      </c>
      <c r="N16" s="22" t="s">
        <v>162</v>
      </c>
      <c r="O16" s="23">
        <v>41791</v>
      </c>
      <c r="P16" s="24">
        <v>5</v>
      </c>
      <c r="Q16" s="21" t="s">
        <v>168</v>
      </c>
      <c r="R16" s="25"/>
    </row>
    <row r="17" spans="1:18" x14ac:dyDescent="0.3">
      <c r="A17" s="18" t="s">
        <v>188</v>
      </c>
      <c r="B17" s="19" t="s">
        <v>45</v>
      </c>
      <c r="C17" s="19" t="s">
        <v>77</v>
      </c>
      <c r="D17" s="19" t="s">
        <v>115</v>
      </c>
      <c r="E17" s="19" t="s">
        <v>237</v>
      </c>
      <c r="F17" s="19" t="s">
        <v>239</v>
      </c>
      <c r="G17" s="20"/>
      <c r="H17" s="21" t="s">
        <v>50</v>
      </c>
      <c r="I17" s="22" t="s">
        <v>162</v>
      </c>
      <c r="J17" s="23">
        <v>40468</v>
      </c>
      <c r="K17" s="20"/>
      <c r="L17" s="21" t="s">
        <v>163</v>
      </c>
      <c r="N17" s="22"/>
      <c r="O17" s="23"/>
      <c r="P17" s="24" t="s">
        <v>253</v>
      </c>
      <c r="Q17" s="21"/>
      <c r="R17" s="25"/>
    </row>
    <row r="18" spans="1:18" x14ac:dyDescent="0.3">
      <c r="A18" s="18" t="s">
        <v>189</v>
      </c>
      <c r="B18" s="19" t="s">
        <v>42</v>
      </c>
      <c r="C18" s="19" t="s">
        <v>43</v>
      </c>
      <c r="D18" s="19" t="s">
        <v>99</v>
      </c>
      <c r="E18" s="19" t="s">
        <v>239</v>
      </c>
      <c r="F18" s="19" t="s">
        <v>226</v>
      </c>
      <c r="G18" s="20"/>
      <c r="H18" s="21" t="s">
        <v>70</v>
      </c>
      <c r="I18" s="22" t="s">
        <v>161</v>
      </c>
      <c r="J18" s="23">
        <v>42854</v>
      </c>
      <c r="K18" s="20"/>
      <c r="L18" s="21" t="s">
        <v>163</v>
      </c>
      <c r="M18" s="19" t="s">
        <v>140</v>
      </c>
      <c r="N18" s="22" t="s">
        <v>162</v>
      </c>
      <c r="O18" s="23">
        <v>42978</v>
      </c>
      <c r="P18" s="24">
        <v>2</v>
      </c>
      <c r="Q18" s="21" t="s">
        <v>163</v>
      </c>
      <c r="R18" s="25"/>
    </row>
    <row r="19" spans="1:18" x14ac:dyDescent="0.3">
      <c r="A19" s="18" t="s">
        <v>190</v>
      </c>
      <c r="B19" s="19" t="s">
        <v>38</v>
      </c>
      <c r="C19" s="19" t="s">
        <v>39</v>
      </c>
      <c r="D19" s="19" t="s">
        <v>122</v>
      </c>
      <c r="E19" s="19" t="s">
        <v>237</v>
      </c>
      <c r="F19" s="19" t="s">
        <v>226</v>
      </c>
      <c r="G19" s="20"/>
      <c r="H19" s="21" t="s">
        <v>64</v>
      </c>
      <c r="I19" s="22" t="s">
        <v>161</v>
      </c>
      <c r="J19" s="23">
        <v>40023</v>
      </c>
      <c r="K19" s="20"/>
      <c r="L19" s="21" t="s">
        <v>163</v>
      </c>
      <c r="M19" s="19" t="s">
        <v>159</v>
      </c>
      <c r="N19" s="22" t="s">
        <v>161</v>
      </c>
      <c r="O19" s="23">
        <v>42782</v>
      </c>
      <c r="P19" s="24">
        <v>3</v>
      </c>
      <c r="Q19" s="21" t="s">
        <v>163</v>
      </c>
      <c r="R19" s="25"/>
    </row>
    <row r="20" spans="1:18" x14ac:dyDescent="0.3">
      <c r="A20" s="18" t="s">
        <v>191</v>
      </c>
      <c r="B20" s="19" t="s">
        <v>60</v>
      </c>
      <c r="C20" s="19" t="s">
        <v>61</v>
      </c>
      <c r="D20" s="19" t="s">
        <v>123</v>
      </c>
      <c r="E20" s="19" t="s">
        <v>244</v>
      </c>
      <c r="F20" s="19" t="s">
        <v>245</v>
      </c>
      <c r="G20" s="20"/>
      <c r="H20" s="21" t="s">
        <v>43</v>
      </c>
      <c r="I20" s="22" t="s">
        <v>161</v>
      </c>
      <c r="J20" s="23">
        <v>40021</v>
      </c>
      <c r="K20" s="20"/>
      <c r="L20" s="21" t="s">
        <v>164</v>
      </c>
      <c r="M20" s="19" t="s">
        <v>143</v>
      </c>
      <c r="N20" s="22" t="s">
        <v>161</v>
      </c>
      <c r="O20" s="23">
        <v>42383</v>
      </c>
      <c r="P20" s="24">
        <v>4</v>
      </c>
      <c r="Q20" s="21" t="s">
        <v>164</v>
      </c>
      <c r="R20" s="25"/>
    </row>
    <row r="21" spans="1:18" x14ac:dyDescent="0.3">
      <c r="A21" s="18" t="s">
        <v>192</v>
      </c>
      <c r="B21" s="19" t="s">
        <v>32</v>
      </c>
      <c r="C21" s="19" t="s">
        <v>33</v>
      </c>
      <c r="D21" s="19" t="s">
        <v>132</v>
      </c>
      <c r="E21" s="19" t="s">
        <v>226</v>
      </c>
      <c r="F21" s="19" t="s">
        <v>239</v>
      </c>
      <c r="G21" s="20"/>
      <c r="H21" s="21" t="s">
        <v>63</v>
      </c>
      <c r="I21" s="22" t="s">
        <v>161</v>
      </c>
      <c r="J21" s="23">
        <v>40619</v>
      </c>
      <c r="K21" s="20"/>
      <c r="L21" s="21" t="s">
        <v>166</v>
      </c>
      <c r="N21" s="22"/>
      <c r="O21" s="23"/>
      <c r="P21" s="24" t="s">
        <v>253</v>
      </c>
      <c r="Q21" s="21"/>
      <c r="R21" s="25"/>
    </row>
    <row r="22" spans="1:18" x14ac:dyDescent="0.3">
      <c r="A22" s="18" t="s">
        <v>193</v>
      </c>
      <c r="B22" s="19" t="s">
        <v>22</v>
      </c>
      <c r="C22" s="19" t="s">
        <v>23</v>
      </c>
      <c r="D22" s="19" t="s">
        <v>112</v>
      </c>
      <c r="E22" s="19" t="s">
        <v>244</v>
      </c>
      <c r="F22" s="19" t="s">
        <v>239</v>
      </c>
      <c r="G22" s="20"/>
      <c r="H22" s="21" t="s">
        <v>88</v>
      </c>
      <c r="I22" s="22" t="s">
        <v>161</v>
      </c>
      <c r="J22" s="23">
        <v>40624</v>
      </c>
      <c r="K22" s="20"/>
      <c r="L22" s="21" t="s">
        <v>167</v>
      </c>
      <c r="M22" s="19" t="s">
        <v>147</v>
      </c>
      <c r="N22" s="22" t="s">
        <v>161</v>
      </c>
      <c r="O22" s="23">
        <v>41984</v>
      </c>
      <c r="P22" s="24">
        <v>5</v>
      </c>
      <c r="Q22" s="21" t="s">
        <v>167</v>
      </c>
      <c r="R22" s="25"/>
    </row>
    <row r="23" spans="1:18" x14ac:dyDescent="0.3">
      <c r="A23" s="18" t="s">
        <v>194</v>
      </c>
      <c r="B23" s="19" t="s">
        <v>22</v>
      </c>
      <c r="C23" s="19" t="s">
        <v>51</v>
      </c>
      <c r="D23" s="19" t="s">
        <v>107</v>
      </c>
      <c r="E23" s="19" t="s">
        <v>242</v>
      </c>
      <c r="F23" s="19" t="s">
        <v>237</v>
      </c>
      <c r="G23" s="20"/>
      <c r="H23" s="21" t="s">
        <v>1</v>
      </c>
      <c r="I23" s="22" t="s">
        <v>161</v>
      </c>
      <c r="J23" s="23">
        <v>40472</v>
      </c>
      <c r="K23" s="20"/>
      <c r="L23" s="21" t="s">
        <v>167</v>
      </c>
      <c r="M23" s="19" t="s">
        <v>158</v>
      </c>
      <c r="N23" s="22" t="s">
        <v>162</v>
      </c>
      <c r="O23" s="23">
        <v>43048</v>
      </c>
      <c r="P23" s="24">
        <v>2</v>
      </c>
      <c r="Q23" s="21" t="s">
        <v>167</v>
      </c>
      <c r="R23" s="25"/>
    </row>
    <row r="24" spans="1:18" x14ac:dyDescent="0.3">
      <c r="A24" s="18" t="s">
        <v>195</v>
      </c>
      <c r="B24" s="19" t="s">
        <v>79</v>
      </c>
      <c r="C24" s="19" t="s">
        <v>80</v>
      </c>
      <c r="D24" s="19" t="s">
        <v>118</v>
      </c>
      <c r="E24" s="19" t="s">
        <v>239</v>
      </c>
      <c r="F24" s="19" t="s">
        <v>239</v>
      </c>
      <c r="G24" s="20"/>
      <c r="H24" s="21" t="s">
        <v>77</v>
      </c>
      <c r="I24" s="22" t="s">
        <v>161</v>
      </c>
      <c r="J24" s="23">
        <v>42070</v>
      </c>
      <c r="K24" s="20"/>
      <c r="L24" s="21" t="s">
        <v>163</v>
      </c>
      <c r="N24" s="22"/>
      <c r="O24" s="23"/>
      <c r="P24" s="24" t="s">
        <v>253</v>
      </c>
      <c r="Q24" s="21"/>
      <c r="R24" s="25"/>
    </row>
    <row r="25" spans="1:18" x14ac:dyDescent="0.3">
      <c r="A25" s="18" t="s">
        <v>196</v>
      </c>
      <c r="B25" s="19" t="s">
        <v>85</v>
      </c>
      <c r="C25" s="19" t="s">
        <v>86</v>
      </c>
      <c r="D25" s="19" t="s">
        <v>100</v>
      </c>
      <c r="E25" s="19" t="s">
        <v>246</v>
      </c>
      <c r="F25" s="19" t="s">
        <v>237</v>
      </c>
      <c r="G25" s="20"/>
      <c r="H25" s="21" t="s">
        <v>25</v>
      </c>
      <c r="I25" s="22" t="s">
        <v>162</v>
      </c>
      <c r="J25" s="23">
        <v>40210</v>
      </c>
      <c r="K25" s="20"/>
      <c r="L25" s="21" t="s">
        <v>165</v>
      </c>
      <c r="M25" s="19" t="s">
        <v>159</v>
      </c>
      <c r="N25" s="22" t="s">
        <v>161</v>
      </c>
      <c r="O25" s="23">
        <v>42894</v>
      </c>
      <c r="P25" s="24">
        <v>2</v>
      </c>
      <c r="Q25" s="21" t="s">
        <v>165</v>
      </c>
      <c r="R25" s="25"/>
    </row>
    <row r="26" spans="1:18" x14ac:dyDescent="0.3">
      <c r="A26" s="18" t="s">
        <v>197</v>
      </c>
      <c r="B26" s="19" t="s">
        <v>62</v>
      </c>
      <c r="C26" s="19" t="s">
        <v>63</v>
      </c>
      <c r="D26" s="19" t="s">
        <v>110</v>
      </c>
      <c r="E26" s="19" t="s">
        <v>247</v>
      </c>
      <c r="F26" s="19" t="s">
        <v>244</v>
      </c>
      <c r="G26" s="20"/>
      <c r="H26" s="21" t="s">
        <v>33</v>
      </c>
      <c r="I26" s="22" t="s">
        <v>161</v>
      </c>
      <c r="J26" s="23">
        <v>42686</v>
      </c>
      <c r="K26" s="20"/>
      <c r="L26" s="21" t="s">
        <v>169</v>
      </c>
      <c r="M26" s="19" t="s">
        <v>143</v>
      </c>
      <c r="N26" s="22" t="s">
        <v>161</v>
      </c>
      <c r="O26" s="23">
        <v>41811</v>
      </c>
      <c r="P26" s="24">
        <v>5</v>
      </c>
      <c r="Q26" s="21" t="s">
        <v>169</v>
      </c>
      <c r="R26" s="25"/>
    </row>
    <row r="27" spans="1:18" x14ac:dyDescent="0.3">
      <c r="A27" s="18" t="s">
        <v>198</v>
      </c>
      <c r="B27" s="19" t="s">
        <v>75</v>
      </c>
      <c r="C27" s="19" t="s">
        <v>76</v>
      </c>
      <c r="D27" s="19" t="s">
        <v>121</v>
      </c>
      <c r="E27" s="19" t="s">
        <v>237</v>
      </c>
      <c r="F27" s="19" t="s">
        <v>226</v>
      </c>
      <c r="G27" s="20"/>
      <c r="H27" s="21" t="s">
        <v>59</v>
      </c>
      <c r="I27" s="22" t="s">
        <v>161</v>
      </c>
      <c r="J27" s="23">
        <v>40066</v>
      </c>
      <c r="K27" s="20"/>
      <c r="L27" s="21" t="s">
        <v>165</v>
      </c>
      <c r="N27" s="22"/>
      <c r="O27" s="23"/>
      <c r="P27" s="24" t="s">
        <v>253</v>
      </c>
      <c r="Q27" s="21"/>
      <c r="R27" s="25"/>
    </row>
    <row r="28" spans="1:18" x14ac:dyDescent="0.3">
      <c r="A28" s="18" t="s">
        <v>199</v>
      </c>
      <c r="B28" s="19" t="s">
        <v>26</v>
      </c>
      <c r="C28" s="19" t="s">
        <v>27</v>
      </c>
      <c r="D28" s="19" t="s">
        <v>130</v>
      </c>
      <c r="E28" s="19" t="s">
        <v>248</v>
      </c>
      <c r="F28" s="19" t="s">
        <v>244</v>
      </c>
      <c r="G28" s="20"/>
      <c r="H28" s="21" t="s">
        <v>66</v>
      </c>
      <c r="I28" s="22" t="s">
        <v>162</v>
      </c>
      <c r="J28" s="23">
        <v>43046</v>
      </c>
      <c r="K28" s="20"/>
      <c r="L28" s="21" t="s">
        <v>163</v>
      </c>
      <c r="M28" s="19" t="s">
        <v>146</v>
      </c>
      <c r="N28" s="22" t="s">
        <v>161</v>
      </c>
      <c r="O28" s="23">
        <v>42698</v>
      </c>
      <c r="P28" s="24">
        <v>3</v>
      </c>
      <c r="Q28" s="21" t="s">
        <v>163</v>
      </c>
      <c r="R28" s="25"/>
    </row>
    <row r="29" spans="1:18" x14ac:dyDescent="0.3">
      <c r="A29" s="18" t="s">
        <v>200</v>
      </c>
      <c r="B29" s="19" t="s">
        <v>18</v>
      </c>
      <c r="C29" s="19" t="s">
        <v>19</v>
      </c>
      <c r="D29" s="19" t="s">
        <v>101</v>
      </c>
      <c r="E29" s="19" t="s">
        <v>249</v>
      </c>
      <c r="F29" s="19" t="s">
        <v>242</v>
      </c>
      <c r="G29" s="20"/>
      <c r="H29" s="21" t="s">
        <v>57</v>
      </c>
      <c r="I29" s="22" t="s">
        <v>161</v>
      </c>
      <c r="J29" s="23">
        <v>41616</v>
      </c>
      <c r="K29" s="20"/>
      <c r="L29" s="21" t="s">
        <v>163</v>
      </c>
      <c r="M29" s="19" t="s">
        <v>147</v>
      </c>
      <c r="N29" s="22" t="s">
        <v>161</v>
      </c>
      <c r="O29" s="23">
        <v>42117</v>
      </c>
      <c r="P29" s="24">
        <v>5</v>
      </c>
      <c r="Q29" s="21" t="s">
        <v>163</v>
      </c>
      <c r="R29" s="25"/>
    </row>
    <row r="30" spans="1:18" x14ac:dyDescent="0.3">
      <c r="A30" s="18" t="s">
        <v>201</v>
      </c>
      <c r="B30" s="19" t="s">
        <v>52</v>
      </c>
      <c r="C30" s="19" t="s">
        <v>53</v>
      </c>
      <c r="D30" s="19" t="s">
        <v>106</v>
      </c>
      <c r="E30" s="19" t="s">
        <v>242</v>
      </c>
      <c r="F30" s="19" t="s">
        <v>239</v>
      </c>
      <c r="G30" s="20"/>
      <c r="H30" s="21" t="s">
        <v>7</v>
      </c>
      <c r="I30" s="22" t="s">
        <v>161</v>
      </c>
      <c r="J30" s="23">
        <v>42771</v>
      </c>
      <c r="K30" s="20"/>
      <c r="L30" s="21" t="s">
        <v>163</v>
      </c>
      <c r="M30" s="19" t="s">
        <v>148</v>
      </c>
      <c r="N30" s="22" t="s">
        <v>162</v>
      </c>
      <c r="O30" s="23">
        <v>41788</v>
      </c>
      <c r="P30" s="24">
        <v>5</v>
      </c>
      <c r="Q30" s="21" t="s">
        <v>163</v>
      </c>
      <c r="R30" s="25"/>
    </row>
    <row r="31" spans="1:18" x14ac:dyDescent="0.3">
      <c r="A31" s="18" t="s">
        <v>202</v>
      </c>
      <c r="B31" s="19" t="s">
        <v>81</v>
      </c>
      <c r="C31" s="19" t="s">
        <v>82</v>
      </c>
      <c r="D31" s="19" t="s">
        <v>134</v>
      </c>
      <c r="E31" s="19" t="s">
        <v>239</v>
      </c>
      <c r="F31" s="19" t="s">
        <v>242</v>
      </c>
      <c r="G31" s="20"/>
      <c r="H31" s="21" t="s">
        <v>39</v>
      </c>
      <c r="I31" s="22" t="s">
        <v>162</v>
      </c>
      <c r="J31" s="23">
        <v>42464</v>
      </c>
      <c r="K31" s="20"/>
      <c r="L31" s="21" t="s">
        <v>163</v>
      </c>
      <c r="M31" s="19" t="s">
        <v>155</v>
      </c>
      <c r="N31" s="22" t="s">
        <v>162</v>
      </c>
      <c r="O31" s="23">
        <v>42023</v>
      </c>
      <c r="P31" s="24">
        <v>5</v>
      </c>
      <c r="Q31" s="21" t="s">
        <v>163</v>
      </c>
      <c r="R31" s="25"/>
    </row>
    <row r="32" spans="1:18" x14ac:dyDescent="0.3">
      <c r="A32" s="18" t="s">
        <v>203</v>
      </c>
      <c r="B32" s="19" t="s">
        <v>83</v>
      </c>
      <c r="C32" s="19" t="s">
        <v>84</v>
      </c>
      <c r="D32" s="19" t="s">
        <v>100</v>
      </c>
      <c r="E32" s="19" t="s">
        <v>239</v>
      </c>
      <c r="F32" s="19" t="s">
        <v>237</v>
      </c>
      <c r="G32" s="20"/>
      <c r="H32" s="21" t="s">
        <v>35</v>
      </c>
      <c r="I32" s="22" t="s">
        <v>161</v>
      </c>
      <c r="J32" s="23">
        <v>42332</v>
      </c>
      <c r="K32" s="20"/>
      <c r="L32" s="21" t="s">
        <v>163</v>
      </c>
      <c r="M32" s="19" t="s">
        <v>156</v>
      </c>
      <c r="N32" s="22" t="s">
        <v>162</v>
      </c>
      <c r="O32" s="23">
        <v>41920</v>
      </c>
      <c r="P32" s="24">
        <v>5</v>
      </c>
      <c r="Q32" s="21" t="s">
        <v>163</v>
      </c>
      <c r="R32" s="25"/>
    </row>
    <row r="33" spans="1:18" x14ac:dyDescent="0.3">
      <c r="A33" s="18" t="s">
        <v>204</v>
      </c>
      <c r="B33" s="19" t="s">
        <v>12</v>
      </c>
      <c r="C33" s="19" t="s">
        <v>13</v>
      </c>
      <c r="D33" s="19" t="s">
        <v>95</v>
      </c>
      <c r="E33" s="19" t="s">
        <v>239</v>
      </c>
      <c r="F33" s="19" t="s">
        <v>239</v>
      </c>
      <c r="G33" s="20"/>
      <c r="H33" s="21" t="s">
        <v>82</v>
      </c>
      <c r="I33" s="22" t="s">
        <v>161</v>
      </c>
      <c r="J33" s="23">
        <v>42623</v>
      </c>
      <c r="K33" s="20"/>
      <c r="L33" s="21" t="s">
        <v>166</v>
      </c>
      <c r="M33" s="19" t="s">
        <v>148</v>
      </c>
      <c r="N33" s="22" t="s">
        <v>162</v>
      </c>
      <c r="O33" s="23">
        <v>42831</v>
      </c>
      <c r="P33" s="24">
        <v>3</v>
      </c>
      <c r="Q33" s="21" t="s">
        <v>166</v>
      </c>
      <c r="R33" s="25"/>
    </row>
    <row r="34" spans="1:18" x14ac:dyDescent="0.3">
      <c r="A34" s="18" t="s">
        <v>205</v>
      </c>
      <c r="B34" s="19" t="s">
        <v>6</v>
      </c>
      <c r="C34" s="19" t="s">
        <v>7</v>
      </c>
      <c r="D34" s="19" t="s">
        <v>92</v>
      </c>
      <c r="E34" s="19" t="s">
        <v>237</v>
      </c>
      <c r="F34" s="19" t="s">
        <v>244</v>
      </c>
      <c r="G34" s="20"/>
      <c r="H34" s="21" t="s">
        <v>46</v>
      </c>
      <c r="I34" s="22" t="s">
        <v>161</v>
      </c>
      <c r="J34" s="23">
        <v>42050</v>
      </c>
      <c r="K34" s="20"/>
      <c r="L34" s="21" t="s">
        <v>163</v>
      </c>
      <c r="M34" s="19" t="s">
        <v>151</v>
      </c>
      <c r="N34" s="22" t="s">
        <v>162</v>
      </c>
      <c r="O34" s="23">
        <v>41975</v>
      </c>
      <c r="P34" s="24">
        <v>5</v>
      </c>
      <c r="Q34" s="21" t="s">
        <v>163</v>
      </c>
      <c r="R34" s="25"/>
    </row>
    <row r="35" spans="1:18" x14ac:dyDescent="0.3">
      <c r="A35" s="18" t="s">
        <v>206</v>
      </c>
      <c r="B35" s="19" t="s">
        <v>4</v>
      </c>
      <c r="C35" s="19" t="s">
        <v>5</v>
      </c>
      <c r="D35" s="19" t="s">
        <v>91</v>
      </c>
      <c r="E35" s="19" t="s">
        <v>237</v>
      </c>
      <c r="F35" s="19" t="s">
        <v>226</v>
      </c>
      <c r="G35" s="20"/>
      <c r="H35" s="21" t="s">
        <v>44</v>
      </c>
      <c r="I35" s="22" t="s">
        <v>161</v>
      </c>
      <c r="J35" s="23">
        <v>43224</v>
      </c>
      <c r="K35" s="20"/>
      <c r="L35" s="21" t="s">
        <v>167</v>
      </c>
      <c r="M35" s="19" t="s">
        <v>152</v>
      </c>
      <c r="N35" s="22" t="s">
        <v>162</v>
      </c>
      <c r="O35" s="23">
        <v>42153</v>
      </c>
      <c r="P35" s="24">
        <v>4</v>
      </c>
      <c r="Q35" s="21" t="s">
        <v>167</v>
      </c>
      <c r="R35" s="25"/>
    </row>
    <row r="36" spans="1:18" x14ac:dyDescent="0.3">
      <c r="A36" s="18" t="s">
        <v>207</v>
      </c>
      <c r="B36" s="19" t="s">
        <v>34</v>
      </c>
      <c r="C36" s="19" t="s">
        <v>35</v>
      </c>
      <c r="D36" s="19" t="s">
        <v>104</v>
      </c>
      <c r="E36" s="19" t="s">
        <v>245</v>
      </c>
      <c r="F36" s="19" t="s">
        <v>239</v>
      </c>
      <c r="G36" s="20"/>
      <c r="H36" s="21" t="s">
        <v>76</v>
      </c>
      <c r="I36" s="22" t="s">
        <v>162</v>
      </c>
      <c r="J36" s="23">
        <v>42045</v>
      </c>
      <c r="K36" s="20"/>
      <c r="L36" s="21" t="s">
        <v>166</v>
      </c>
      <c r="M36" s="19" t="s">
        <v>149</v>
      </c>
      <c r="N36" s="22" t="s">
        <v>162</v>
      </c>
      <c r="O36" s="23">
        <v>41741</v>
      </c>
      <c r="P36" s="24">
        <v>6</v>
      </c>
      <c r="Q36" s="21" t="s">
        <v>166</v>
      </c>
      <c r="R36" s="25"/>
    </row>
    <row r="37" spans="1:18" x14ac:dyDescent="0.3">
      <c r="A37" s="18" t="s">
        <v>208</v>
      </c>
      <c r="B37" s="19" t="s">
        <v>34</v>
      </c>
      <c r="C37" s="19" t="s">
        <v>64</v>
      </c>
      <c r="D37" s="19" t="s">
        <v>98</v>
      </c>
      <c r="E37" s="19" t="s">
        <v>248</v>
      </c>
      <c r="F37" s="19" t="s">
        <v>226</v>
      </c>
      <c r="G37" s="20"/>
      <c r="H37" s="21" t="s">
        <v>80</v>
      </c>
      <c r="I37" s="22" t="s">
        <v>162</v>
      </c>
      <c r="J37" s="23">
        <v>41090</v>
      </c>
      <c r="K37" s="20"/>
      <c r="L37" s="21" t="s">
        <v>164</v>
      </c>
      <c r="M37" s="19" t="s">
        <v>137</v>
      </c>
      <c r="N37" s="22" t="s">
        <v>162</v>
      </c>
      <c r="O37" s="23">
        <v>42715</v>
      </c>
      <c r="P37" s="24">
        <v>3</v>
      </c>
      <c r="Q37" s="21" t="s">
        <v>164</v>
      </c>
      <c r="R37" s="25"/>
    </row>
    <row r="38" spans="1:18" x14ac:dyDescent="0.3">
      <c r="A38" s="18" t="s">
        <v>209</v>
      </c>
      <c r="B38" s="19" t="s">
        <v>24</v>
      </c>
      <c r="C38" s="19" t="s">
        <v>25</v>
      </c>
      <c r="D38" s="19" t="s">
        <v>119</v>
      </c>
      <c r="E38" s="19" t="s">
        <v>247</v>
      </c>
      <c r="F38" s="19" t="s">
        <v>226</v>
      </c>
      <c r="G38" s="20"/>
      <c r="H38" s="21" t="s">
        <v>37</v>
      </c>
      <c r="I38" s="22" t="s">
        <v>161</v>
      </c>
      <c r="J38" s="23">
        <v>40168</v>
      </c>
      <c r="K38" s="20"/>
      <c r="L38" s="21" t="s">
        <v>167</v>
      </c>
      <c r="M38" s="19" t="s">
        <v>143</v>
      </c>
      <c r="N38" s="22" t="s">
        <v>161</v>
      </c>
      <c r="O38" s="23">
        <v>42017</v>
      </c>
      <c r="P38" s="24">
        <v>5</v>
      </c>
      <c r="Q38" s="21" t="s">
        <v>167</v>
      </c>
      <c r="R38" s="25"/>
    </row>
    <row r="39" spans="1:18" x14ac:dyDescent="0.3">
      <c r="A39" s="18" t="s">
        <v>210</v>
      </c>
      <c r="B39" s="19" t="s">
        <v>28</v>
      </c>
      <c r="C39" s="19" t="s">
        <v>29</v>
      </c>
      <c r="D39" s="19" t="s">
        <v>133</v>
      </c>
      <c r="E39" s="19" t="s">
        <v>226</v>
      </c>
      <c r="F39" s="19" t="s">
        <v>245</v>
      </c>
      <c r="G39" s="20"/>
      <c r="H39" s="21" t="s">
        <v>23</v>
      </c>
      <c r="I39" s="22" t="s">
        <v>162</v>
      </c>
      <c r="J39" s="23">
        <v>42138</v>
      </c>
      <c r="K39" s="20"/>
      <c r="L39" s="21" t="s">
        <v>167</v>
      </c>
      <c r="M39" s="19" t="s">
        <v>153</v>
      </c>
      <c r="N39" s="22" t="s">
        <v>162</v>
      </c>
      <c r="O39" s="23">
        <v>42983</v>
      </c>
      <c r="P39" s="24">
        <v>2</v>
      </c>
      <c r="Q39" s="21" t="s">
        <v>167</v>
      </c>
      <c r="R39" s="25"/>
    </row>
    <row r="40" spans="1:18" x14ac:dyDescent="0.3">
      <c r="A40" s="18" t="s">
        <v>211</v>
      </c>
      <c r="B40" s="19" t="s">
        <v>30</v>
      </c>
      <c r="C40" s="19" t="s">
        <v>31</v>
      </c>
      <c r="D40" s="19" t="s">
        <v>103</v>
      </c>
      <c r="E40" s="19" t="s">
        <v>226</v>
      </c>
      <c r="F40" s="19" t="s">
        <v>239</v>
      </c>
      <c r="G40" s="20"/>
      <c r="H40" s="21" t="s">
        <v>51</v>
      </c>
      <c r="I40" s="22" t="s">
        <v>162</v>
      </c>
      <c r="J40" s="23">
        <v>42852</v>
      </c>
      <c r="K40" s="20"/>
      <c r="L40" s="21" t="s">
        <v>169</v>
      </c>
      <c r="M40" s="19" t="s">
        <v>150</v>
      </c>
      <c r="N40" s="22" t="s">
        <v>162</v>
      </c>
      <c r="O40" s="23">
        <v>41880</v>
      </c>
      <c r="P40" s="24">
        <v>5</v>
      </c>
      <c r="Q40" s="21" t="s">
        <v>169</v>
      </c>
      <c r="R40" s="25"/>
    </row>
    <row r="41" spans="1:18" x14ac:dyDescent="0.3">
      <c r="A41" s="18" t="s">
        <v>212</v>
      </c>
      <c r="B41" s="19" t="s">
        <v>69</v>
      </c>
      <c r="C41" s="19" t="s">
        <v>70</v>
      </c>
      <c r="D41" s="19" t="s">
        <v>105</v>
      </c>
      <c r="E41" s="19" t="s">
        <v>226</v>
      </c>
      <c r="F41" s="19" t="s">
        <v>237</v>
      </c>
      <c r="G41" s="20"/>
      <c r="H41" s="21" t="s">
        <v>5</v>
      </c>
      <c r="I41" s="22" t="s">
        <v>162</v>
      </c>
      <c r="J41" s="23">
        <v>41678</v>
      </c>
      <c r="K41" s="20"/>
      <c r="L41" s="21" t="s">
        <v>163</v>
      </c>
      <c r="M41" s="19" t="s">
        <v>139</v>
      </c>
      <c r="N41" s="22" t="s">
        <v>161</v>
      </c>
      <c r="O41" s="23">
        <v>42316</v>
      </c>
      <c r="P41" s="24">
        <v>4</v>
      </c>
      <c r="Q41" s="21" t="s">
        <v>163</v>
      </c>
      <c r="R41" s="25"/>
    </row>
    <row r="42" spans="1:18" x14ac:dyDescent="0.3">
      <c r="A42" s="18" t="s">
        <v>213</v>
      </c>
      <c r="B42" s="19" t="s">
        <v>8</v>
      </c>
      <c r="C42" s="19" t="s">
        <v>9</v>
      </c>
      <c r="D42" s="19" t="s">
        <v>93</v>
      </c>
      <c r="E42" s="19" t="s">
        <v>239</v>
      </c>
      <c r="F42" s="19" t="s">
        <v>237</v>
      </c>
      <c r="G42" s="20"/>
      <c r="H42" s="21" t="s">
        <v>61</v>
      </c>
      <c r="I42" s="22" t="s">
        <v>162</v>
      </c>
      <c r="J42" s="23">
        <v>40945</v>
      </c>
      <c r="K42" s="20"/>
      <c r="L42" s="21" t="s">
        <v>169</v>
      </c>
      <c r="M42" s="19" t="s">
        <v>145</v>
      </c>
      <c r="N42" s="22" t="s">
        <v>162</v>
      </c>
      <c r="O42" s="23">
        <v>42619</v>
      </c>
      <c r="P42" s="24">
        <v>3</v>
      </c>
      <c r="Q42" s="21" t="s">
        <v>169</v>
      </c>
      <c r="R42" s="25"/>
    </row>
    <row r="43" spans="1:18" x14ac:dyDescent="0.3">
      <c r="A43" s="18" t="s">
        <v>214</v>
      </c>
      <c r="B43" s="19" t="s">
        <v>16</v>
      </c>
      <c r="C43" s="19" t="s">
        <v>17</v>
      </c>
      <c r="D43" s="19" t="s">
        <v>113</v>
      </c>
      <c r="E43" s="19" t="s">
        <v>246</v>
      </c>
      <c r="F43" s="19" t="s">
        <v>245</v>
      </c>
      <c r="G43" s="20"/>
      <c r="H43" s="21" t="s">
        <v>29</v>
      </c>
      <c r="I43" s="22" t="s">
        <v>161</v>
      </c>
      <c r="J43" s="23">
        <v>40122</v>
      </c>
      <c r="K43" s="20"/>
      <c r="L43" s="21" t="s">
        <v>163</v>
      </c>
      <c r="M43" s="19" t="s">
        <v>139</v>
      </c>
      <c r="N43" s="22" t="s">
        <v>161</v>
      </c>
      <c r="O43" s="23">
        <v>41831</v>
      </c>
      <c r="P43" s="24">
        <v>5</v>
      </c>
      <c r="Q43" s="21" t="s">
        <v>163</v>
      </c>
      <c r="R43" s="25"/>
    </row>
    <row r="44" spans="1:18" x14ac:dyDescent="0.3">
      <c r="A44" s="18" t="s">
        <v>215</v>
      </c>
      <c r="B44" s="19" t="s">
        <v>56</v>
      </c>
      <c r="C44" s="19" t="s">
        <v>57</v>
      </c>
      <c r="D44" s="19" t="s">
        <v>128</v>
      </c>
      <c r="E44" s="19" t="s">
        <v>249</v>
      </c>
      <c r="F44" s="19" t="s">
        <v>248</v>
      </c>
      <c r="G44" s="20"/>
      <c r="H44" s="21" t="s">
        <v>15</v>
      </c>
      <c r="I44" s="22" t="s">
        <v>162</v>
      </c>
      <c r="J44" s="23">
        <v>40181</v>
      </c>
      <c r="K44" s="20"/>
      <c r="L44" s="21" t="s">
        <v>163</v>
      </c>
      <c r="M44" s="19" t="s">
        <v>140</v>
      </c>
      <c r="N44" s="22" t="s">
        <v>162</v>
      </c>
      <c r="O44" s="23">
        <v>42963</v>
      </c>
      <c r="P44" s="24">
        <v>2</v>
      </c>
      <c r="Q44" s="21" t="s">
        <v>163</v>
      </c>
      <c r="R44" s="25"/>
    </row>
    <row r="45" spans="1:18" x14ac:dyDescent="0.3">
      <c r="A45" s="18" t="s">
        <v>216</v>
      </c>
      <c r="B45" s="19" t="s">
        <v>71</v>
      </c>
      <c r="C45" s="19" t="s">
        <v>72</v>
      </c>
      <c r="D45" s="19" t="s">
        <v>124</v>
      </c>
      <c r="E45" s="19" t="s">
        <v>245</v>
      </c>
      <c r="F45" s="19" t="s">
        <v>247</v>
      </c>
      <c r="G45" s="20"/>
      <c r="H45" s="21" t="s">
        <v>9</v>
      </c>
      <c r="I45" s="22" t="s">
        <v>162</v>
      </c>
      <c r="J45" s="23">
        <v>41127</v>
      </c>
      <c r="K45" s="20"/>
      <c r="L45" s="21" t="s">
        <v>163</v>
      </c>
      <c r="M45" s="19" t="s">
        <v>146</v>
      </c>
      <c r="N45" s="22" t="s">
        <v>161</v>
      </c>
      <c r="O45" s="23">
        <v>42676</v>
      </c>
      <c r="P45" s="24">
        <v>3</v>
      </c>
      <c r="Q45" s="21" t="s">
        <v>163</v>
      </c>
      <c r="R45" s="25"/>
    </row>
    <row r="46" spans="1:18" x14ac:dyDescent="0.3">
      <c r="A46" s="18" t="s">
        <v>217</v>
      </c>
      <c r="B46" s="19" t="s">
        <v>47</v>
      </c>
      <c r="C46" s="19" t="s">
        <v>48</v>
      </c>
      <c r="D46" s="19" t="s">
        <v>120</v>
      </c>
      <c r="E46" s="19" t="s">
        <v>239</v>
      </c>
      <c r="F46" s="19" t="s">
        <v>226</v>
      </c>
      <c r="G46" s="20"/>
      <c r="H46" s="21" t="s">
        <v>17</v>
      </c>
      <c r="I46" s="22" t="s">
        <v>162</v>
      </c>
      <c r="J46" s="23">
        <v>41731</v>
      </c>
      <c r="K46" s="20"/>
      <c r="L46" s="21" t="s">
        <v>168</v>
      </c>
      <c r="M46" s="19" t="s">
        <v>154</v>
      </c>
      <c r="N46" s="22" t="s">
        <v>161</v>
      </c>
      <c r="O46" s="23">
        <v>42369</v>
      </c>
      <c r="P46" s="24">
        <v>4</v>
      </c>
      <c r="Q46" s="21" t="s">
        <v>168</v>
      </c>
      <c r="R46" s="25"/>
    </row>
    <row r="47" spans="1:18" x14ac:dyDescent="0.3">
      <c r="A47" s="18" t="s">
        <v>218</v>
      </c>
      <c r="B47" s="19" t="s">
        <v>58</v>
      </c>
      <c r="C47" s="19" t="s">
        <v>59</v>
      </c>
      <c r="D47" s="19" t="s">
        <v>108</v>
      </c>
      <c r="E47" s="19" t="s">
        <v>244</v>
      </c>
      <c r="F47" s="19" t="s">
        <v>226</v>
      </c>
      <c r="G47" s="20"/>
      <c r="H47" s="21" t="s">
        <v>68</v>
      </c>
      <c r="I47" s="22" t="s">
        <v>161</v>
      </c>
      <c r="J47" s="23">
        <v>41026</v>
      </c>
      <c r="K47" s="20"/>
      <c r="L47" s="21" t="s">
        <v>163</v>
      </c>
      <c r="M47" s="19" t="s">
        <v>146</v>
      </c>
      <c r="N47" s="22" t="s">
        <v>161</v>
      </c>
      <c r="O47" s="23">
        <v>42698</v>
      </c>
      <c r="P47" s="24">
        <v>3</v>
      </c>
      <c r="Q47" s="21" t="s">
        <v>163</v>
      </c>
      <c r="R47" s="25"/>
    </row>
    <row r="48" spans="1:18" x14ac:dyDescent="0.3">
      <c r="A48" s="18" t="s">
        <v>219</v>
      </c>
      <c r="B48" s="19" t="s">
        <v>49</v>
      </c>
      <c r="C48" s="19" t="s">
        <v>50</v>
      </c>
      <c r="D48" s="19" t="s">
        <v>111</v>
      </c>
      <c r="E48" s="19" t="s">
        <v>246</v>
      </c>
      <c r="F48" s="19" t="s">
        <v>226</v>
      </c>
      <c r="G48" s="20"/>
      <c r="H48" s="21" t="s">
        <v>55</v>
      </c>
      <c r="I48" s="22" t="s">
        <v>161</v>
      </c>
      <c r="J48" s="23">
        <v>41407</v>
      </c>
      <c r="K48" s="20"/>
      <c r="L48" s="21" t="s">
        <v>163</v>
      </c>
      <c r="M48" s="19" t="s">
        <v>149</v>
      </c>
      <c r="N48" s="22" t="s">
        <v>162</v>
      </c>
      <c r="O48" s="23">
        <v>42828</v>
      </c>
      <c r="P48" s="24">
        <v>3</v>
      </c>
      <c r="Q48" s="21" t="s">
        <v>163</v>
      </c>
      <c r="R48" s="25"/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AC50-D8BB-4823-BDB8-7A420352826B}">
  <sheetPr>
    <pageSetUpPr fitToPage="1"/>
  </sheetPr>
  <dimension ref="A1:M43"/>
  <sheetViews>
    <sheetView zoomScaleNormal="100" workbookViewId="0"/>
  </sheetViews>
  <sheetFormatPr baseColWidth="10" defaultRowHeight="14.4" x14ac:dyDescent="0.3"/>
  <cols>
    <col min="1" max="1" width="5.6640625" customWidth="1"/>
    <col min="2" max="2" width="28.33203125" customWidth="1"/>
    <col min="3" max="3" width="8.109375" customWidth="1"/>
    <col min="4" max="4" width="7.33203125" customWidth="1"/>
    <col min="5" max="5" width="11.6640625" customWidth="1"/>
    <col min="6" max="6" width="13.44140625" customWidth="1"/>
    <col min="7" max="7" width="14.6640625" customWidth="1"/>
    <col min="8" max="8" width="5" customWidth="1"/>
    <col min="9" max="9" width="13.44140625" customWidth="1"/>
    <col min="10" max="10" width="14.3320312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2"/>
    </row>
    <row r="2" spans="1:13" x14ac:dyDescent="0.3">
      <c r="A2" s="2"/>
      <c r="B2" s="2"/>
      <c r="C2" s="2"/>
      <c r="D2" s="2"/>
      <c r="E2" s="2"/>
      <c r="F2" s="2"/>
      <c r="G2" s="2"/>
      <c r="H2" s="2"/>
    </row>
    <row r="3" spans="1:13" x14ac:dyDescent="0.3">
      <c r="A3" s="2"/>
      <c r="B3" s="2"/>
      <c r="C3" s="2"/>
      <c r="D3" s="2"/>
      <c r="E3" s="2"/>
      <c r="F3" s="2"/>
      <c r="G3" s="2"/>
      <c r="H3" s="2"/>
    </row>
    <row r="4" spans="1:13" x14ac:dyDescent="0.3">
      <c r="A4" s="2"/>
      <c r="B4" s="2"/>
      <c r="C4" s="2"/>
      <c r="D4" s="2"/>
      <c r="E4" s="2"/>
      <c r="F4" s="2"/>
      <c r="G4" s="2"/>
      <c r="H4" s="2"/>
    </row>
    <row r="5" spans="1:13" x14ac:dyDescent="0.3">
      <c r="A5" s="2"/>
      <c r="B5" s="2"/>
      <c r="C5" s="2"/>
      <c r="D5" s="2"/>
      <c r="E5" s="2"/>
      <c r="F5" s="2"/>
      <c r="G5" s="2"/>
      <c r="H5" s="2"/>
    </row>
    <row r="6" spans="1:13" ht="41.4" customHeight="1" x14ac:dyDescent="0.3">
      <c r="A6" s="2"/>
      <c r="B6" s="2"/>
      <c r="C6" s="2"/>
      <c r="D6" s="2"/>
      <c r="E6" s="2"/>
      <c r="F6" s="2"/>
      <c r="G6" s="2"/>
      <c r="H6" s="2"/>
    </row>
    <row r="7" spans="1:13" x14ac:dyDescent="0.3">
      <c r="A7" s="2"/>
      <c r="B7" s="3" t="s">
        <v>223</v>
      </c>
      <c r="C7" s="2"/>
      <c r="D7" s="2"/>
      <c r="E7" s="2"/>
      <c r="F7" s="2"/>
      <c r="G7" s="2"/>
      <c r="H7" s="2"/>
      <c r="M7" s="1"/>
    </row>
    <row r="8" spans="1:13" x14ac:dyDescent="0.3">
      <c r="A8" s="2"/>
      <c r="B8" s="12" t="str">
        <f>VLOOKUP(C12,Kinder!$A$2:$F$48,2,FALSE)</f>
        <v>Bucher</v>
      </c>
      <c r="C8" s="2"/>
      <c r="D8" s="2"/>
      <c r="E8" s="2"/>
      <c r="F8" s="2"/>
      <c r="G8" s="2"/>
      <c r="H8" s="2"/>
    </row>
    <row r="9" spans="1:13" x14ac:dyDescent="0.3">
      <c r="A9" s="2"/>
      <c r="B9" s="12" t="str">
        <f>VLOOKUP(C12,Kinder!$A$2:$F$48,4,FALSE)</f>
        <v>Apfelstr. 56</v>
      </c>
      <c r="C9" s="2"/>
      <c r="D9" s="2"/>
      <c r="E9" s="2"/>
      <c r="F9" s="2"/>
      <c r="G9" s="2"/>
      <c r="H9" s="2"/>
    </row>
    <row r="10" spans="1:13" x14ac:dyDescent="0.3">
      <c r="A10" s="2"/>
      <c r="B10" s="3" t="s">
        <v>244</v>
      </c>
      <c r="C10" s="2"/>
      <c r="D10" s="2"/>
      <c r="E10" s="2"/>
      <c r="F10" s="2"/>
      <c r="G10" s="2"/>
      <c r="H10" s="2"/>
    </row>
    <row r="11" spans="1:13" x14ac:dyDescent="0.3">
      <c r="A11" s="2"/>
      <c r="B11" s="2"/>
      <c r="C11" s="2"/>
      <c r="D11" s="2"/>
      <c r="E11" s="2"/>
      <c r="F11" s="2"/>
      <c r="G11" s="2"/>
      <c r="H11" s="2"/>
    </row>
    <row r="12" spans="1:13" x14ac:dyDescent="0.3">
      <c r="A12" s="2"/>
      <c r="B12" s="2" t="s">
        <v>170</v>
      </c>
      <c r="C12" s="3" t="s">
        <v>181</v>
      </c>
      <c r="D12" s="2"/>
      <c r="E12" s="2"/>
      <c r="F12" s="2"/>
      <c r="G12" s="2"/>
      <c r="H12" s="2"/>
    </row>
    <row r="13" spans="1:13" x14ac:dyDescent="0.3">
      <c r="A13" s="2"/>
      <c r="B13" s="2"/>
      <c r="C13" s="2"/>
      <c r="D13" s="2"/>
      <c r="E13" s="2"/>
      <c r="F13" s="2"/>
      <c r="G13" s="2"/>
      <c r="H13" s="2"/>
    </row>
    <row r="14" spans="1:13" x14ac:dyDescent="0.3">
      <c r="A14" s="2"/>
      <c r="B14" s="2"/>
      <c r="C14" s="2"/>
      <c r="D14" s="2"/>
      <c r="E14" s="2"/>
      <c r="F14" s="2"/>
      <c r="G14" s="2"/>
      <c r="H14" s="2"/>
    </row>
    <row r="15" spans="1:13" x14ac:dyDescent="0.3">
      <c r="A15" s="2"/>
      <c r="C15" s="2"/>
      <c r="D15" s="2"/>
      <c r="E15" s="2"/>
      <c r="F15" s="2"/>
      <c r="G15" s="2"/>
      <c r="H15" s="2"/>
    </row>
    <row r="16" spans="1:13" x14ac:dyDescent="0.3">
      <c r="A16" s="2"/>
      <c r="B16" s="10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C19" s="2"/>
      <c r="D19" s="2"/>
      <c r="E19" s="2"/>
      <c r="F19" s="2"/>
      <c r="G19" s="2"/>
      <c r="H19" s="2"/>
    </row>
    <row r="20" spans="1:8" ht="18" x14ac:dyDescent="0.35">
      <c r="A20" s="2"/>
      <c r="B20" s="4" t="s">
        <v>251</v>
      </c>
      <c r="C20" s="5" t="s">
        <v>260</v>
      </c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ht="18.600000000000001" customHeight="1" x14ac:dyDescent="0.3">
      <c r="A22" s="2"/>
      <c r="B22" s="6" t="s">
        <v>227</v>
      </c>
      <c r="C22" s="7"/>
      <c r="D22" s="7"/>
      <c r="E22" s="7"/>
      <c r="F22" s="7"/>
      <c r="G22" s="14" t="s">
        <v>228</v>
      </c>
      <c r="H22" s="2"/>
    </row>
    <row r="23" spans="1:8" ht="19.95" customHeight="1" x14ac:dyDescent="0.3">
      <c r="A23" s="2"/>
      <c r="B23" s="8" t="s">
        <v>229</v>
      </c>
      <c r="C23" s="2"/>
      <c r="D23" s="2"/>
      <c r="E23" s="2"/>
      <c r="F23" s="2"/>
      <c r="G23" s="8">
        <v>1351</v>
      </c>
      <c r="H23" s="2"/>
    </row>
    <row r="24" spans="1:8" ht="16.2" customHeight="1" x14ac:dyDescent="0.3">
      <c r="A24" s="2"/>
      <c r="B24" s="8" t="s">
        <v>230</v>
      </c>
      <c r="C24" s="2"/>
      <c r="D24" s="2"/>
      <c r="E24" s="2"/>
      <c r="F24" s="2"/>
      <c r="G24" s="8">
        <v>1351</v>
      </c>
      <c r="H24" s="2"/>
    </row>
    <row r="25" spans="1:8" ht="17.399999999999999" customHeight="1" x14ac:dyDescent="0.3">
      <c r="A25" s="2"/>
      <c r="B25" s="8" t="s">
        <v>231</v>
      </c>
      <c r="C25" s="2"/>
      <c r="D25" s="2"/>
      <c r="E25" s="2"/>
      <c r="F25" s="2"/>
      <c r="G25" s="8">
        <v>1351</v>
      </c>
      <c r="H25" s="2"/>
    </row>
    <row r="26" spans="1:8" ht="26.4" customHeight="1" x14ac:dyDescent="0.3">
      <c r="A26" s="2"/>
      <c r="B26" s="36" t="s">
        <v>256</v>
      </c>
      <c r="C26" s="36"/>
      <c r="D26" s="36"/>
      <c r="E26" s="2"/>
      <c r="F26" s="13">
        <v>1.7000000000000001E-2</v>
      </c>
      <c r="G26" s="11"/>
      <c r="H26" s="2"/>
    </row>
    <row r="27" spans="1:8" x14ac:dyDescent="0.3">
      <c r="A27" s="9"/>
      <c r="B27" s="2"/>
      <c r="C27" s="2"/>
      <c r="D27" s="2"/>
      <c r="E27" s="2"/>
      <c r="F27" s="2"/>
      <c r="G27" s="2"/>
      <c r="H27" s="2"/>
    </row>
    <row r="28" spans="1:8" ht="14.4" customHeight="1" x14ac:dyDescent="0.3">
      <c r="A28" s="2"/>
      <c r="B28" s="3" t="s">
        <v>172</v>
      </c>
      <c r="C28" s="2"/>
      <c r="D28" s="2"/>
      <c r="E28" s="2"/>
      <c r="F28" s="2"/>
      <c r="G28" s="12"/>
      <c r="H28" s="2"/>
    </row>
    <row r="29" spans="1:8" ht="24" customHeight="1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 t="s">
        <v>232</v>
      </c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 t="s">
        <v>252</v>
      </c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 t="s">
        <v>233</v>
      </c>
      <c r="C36" s="2"/>
      <c r="D36" s="2"/>
      <c r="E36" s="2"/>
      <c r="F36" s="2"/>
      <c r="G36" s="2"/>
      <c r="H36" s="2"/>
    </row>
    <row r="37" spans="1:8" ht="20.7" customHeight="1" x14ac:dyDescent="0.3">
      <c r="A37" s="2"/>
      <c r="B37" s="2" t="s">
        <v>234</v>
      </c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 t="s">
        <v>235</v>
      </c>
      <c r="C41" s="2"/>
      <c r="D41" s="2"/>
      <c r="E41" s="2"/>
      <c r="F41" s="2"/>
      <c r="G41" s="2"/>
      <c r="H41" s="2"/>
    </row>
    <row r="42" spans="1:8" x14ac:dyDescent="0.3">
      <c r="A42" s="2"/>
      <c r="B42" s="2" t="s">
        <v>236</v>
      </c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</sheetData>
  <mergeCells count="1">
    <mergeCell ref="B26:D26"/>
  </mergeCells>
  <pageMargins left="0.70866141732283472" right="0.70866141732283472" top="0.78740157480314965" bottom="0.78740157480314965" header="0.31496062992125984" footer="0.31496062992125984"/>
  <pageSetup paperSize="9" scale="71" fitToHeight="0" orientation="portrait" horizontalDpi="4294967293" verticalDpi="4294967293" r:id="rId1"/>
  <colBreaks count="1" manualBreakCount="1">
    <brk id="6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27A4-F6B4-47A8-97FF-005E93F734FA}">
  <dimension ref="A1:A26"/>
  <sheetViews>
    <sheetView topLeftCell="A9" workbookViewId="0">
      <selection activeCell="A26" sqref="A26:XFD26"/>
    </sheetView>
  </sheetViews>
  <sheetFormatPr baseColWidth="10" defaultRowHeight="14.4" x14ac:dyDescent="0.3"/>
  <cols>
    <col min="1" max="1" width="81.21875" customWidth="1"/>
  </cols>
  <sheetData>
    <row r="1" spans="1:1" ht="32.25" customHeight="1" x14ac:dyDescent="0.4">
      <c r="A1" s="29" t="s">
        <v>264</v>
      </c>
    </row>
    <row r="2" spans="1:1" ht="24.9" customHeight="1" x14ac:dyDescent="0.3">
      <c r="A2" s="30" t="s">
        <v>265</v>
      </c>
    </row>
    <row r="3" spans="1:1" x14ac:dyDescent="0.3">
      <c r="A3" s="31" t="s">
        <v>266</v>
      </c>
    </row>
    <row r="4" spans="1:1" ht="24.9" customHeight="1" x14ac:dyDescent="0.3">
      <c r="A4" s="30" t="s">
        <v>267</v>
      </c>
    </row>
    <row r="5" spans="1:1" ht="28.8" x14ac:dyDescent="0.3">
      <c r="A5" s="31" t="s">
        <v>268</v>
      </c>
    </row>
    <row r="6" spans="1:1" ht="24.9" customHeight="1" x14ac:dyDescent="0.3">
      <c r="A6" s="30" t="s">
        <v>269</v>
      </c>
    </row>
    <row r="7" spans="1:1" x14ac:dyDescent="0.3">
      <c r="A7" s="31" t="s">
        <v>270</v>
      </c>
    </row>
    <row r="8" spans="1:1" ht="57.6" x14ac:dyDescent="0.3">
      <c r="A8" s="31" t="s">
        <v>271</v>
      </c>
    </row>
    <row r="9" spans="1:1" ht="24.9" customHeight="1" x14ac:dyDescent="0.3">
      <c r="A9" s="30" t="s">
        <v>272</v>
      </c>
    </row>
    <row r="10" spans="1:1" x14ac:dyDescent="0.3">
      <c r="A10" s="31" t="s">
        <v>273</v>
      </c>
    </row>
    <row r="11" spans="1:1" ht="24.9" customHeight="1" x14ac:dyDescent="0.3">
      <c r="A11" s="30" t="s">
        <v>274</v>
      </c>
    </row>
    <row r="12" spans="1:1" x14ac:dyDescent="0.3">
      <c r="A12" s="31" t="s">
        <v>275</v>
      </c>
    </row>
    <row r="13" spans="1:1" ht="24.9" customHeight="1" x14ac:dyDescent="0.3">
      <c r="A13" s="30" t="s">
        <v>276</v>
      </c>
    </row>
    <row r="14" spans="1:1" x14ac:dyDescent="0.3">
      <c r="A14" s="31" t="s">
        <v>277</v>
      </c>
    </row>
    <row r="15" spans="1:1" x14ac:dyDescent="0.3">
      <c r="A15" s="32"/>
    </row>
    <row r="17" spans="1:1" ht="34.5" customHeight="1" x14ac:dyDescent="0.4">
      <c r="A17" s="33" t="s">
        <v>278</v>
      </c>
    </row>
    <row r="18" spans="1:1" ht="24.9" customHeight="1" x14ac:dyDescent="0.3">
      <c r="A18" s="34" t="s">
        <v>279</v>
      </c>
    </row>
    <row r="19" spans="1:1" x14ac:dyDescent="0.3">
      <c r="A19" s="35" t="s">
        <v>280</v>
      </c>
    </row>
    <row r="20" spans="1:1" x14ac:dyDescent="0.3">
      <c r="A20" s="37" t="s">
        <v>281</v>
      </c>
    </row>
    <row r="21" spans="1:1" ht="24.9" customHeight="1" x14ac:dyDescent="0.3">
      <c r="A21" s="34" t="s">
        <v>282</v>
      </c>
    </row>
    <row r="22" spans="1:1" ht="28.8" x14ac:dyDescent="0.3">
      <c r="A22" s="35" t="s">
        <v>283</v>
      </c>
    </row>
    <row r="23" spans="1:1" ht="24.9" customHeight="1" x14ac:dyDescent="0.3">
      <c r="A23" s="34" t="s">
        <v>284</v>
      </c>
    </row>
    <row r="24" spans="1:1" x14ac:dyDescent="0.3">
      <c r="A24" s="35" t="s">
        <v>285</v>
      </c>
    </row>
    <row r="25" spans="1:1" x14ac:dyDescent="0.3">
      <c r="A25" s="35" t="s">
        <v>286</v>
      </c>
    </row>
    <row r="26" spans="1:1" ht="48.6" customHeight="1" x14ac:dyDescent="0.3">
      <c r="A26" s="35" t="s">
        <v>287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Kinder</vt:lpstr>
      <vt:lpstr>Rechnung</vt:lpstr>
      <vt:lpstr>Aufgaben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2020-12-19T10:30:17Z</dcterms:created>
  <dcterms:modified xsi:type="dcterms:W3CDTF">2024-12-10T13:13:35Z</dcterms:modified>
</cp:coreProperties>
</file>