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90" windowWidth="18855" windowHeight="9180"/>
  </bookViews>
  <sheets>
    <sheet name="Rechnen mit Datum und Zeit" sheetId="1" r:id="rId1"/>
  </sheets>
  <calcPr calcId="145621"/>
</workbook>
</file>

<file path=xl/calcChain.xml><?xml version="1.0" encoding="utf-8"?>
<calcChain xmlns="http://schemas.openxmlformats.org/spreadsheetml/2006/main">
  <c r="E55" i="1" l="1"/>
  <c r="E56" i="1"/>
  <c r="E57" i="1"/>
  <c r="E58" i="1"/>
  <c r="E59" i="1"/>
  <c r="E22" i="1"/>
  <c r="E23" i="1"/>
  <c r="E24" i="1"/>
  <c r="E25" i="1"/>
  <c r="E26" i="1"/>
  <c r="E27" i="1"/>
  <c r="E28" i="1"/>
  <c r="E54" i="1"/>
  <c r="F54" i="1"/>
  <c r="F24" i="1"/>
  <c r="F23" i="1"/>
  <c r="F22" i="1"/>
  <c r="F21" i="1"/>
  <c r="E21" i="1"/>
  <c r="F59" i="1" l="1"/>
  <c r="F58" i="1"/>
  <c r="F57" i="1"/>
  <c r="F56" i="1"/>
  <c r="F26" i="1"/>
</calcChain>
</file>

<file path=xl/sharedStrings.xml><?xml version="1.0" encoding="utf-8"?>
<sst xmlns="http://schemas.openxmlformats.org/spreadsheetml/2006/main" count="104" uniqueCount="84">
  <si>
    <t>Rechnen mit Datum und Zeit</t>
  </si>
  <si>
    <t>Standard</t>
  </si>
  <si>
    <t>Datum, kurz</t>
  </si>
  <si>
    <t>=</t>
  </si>
  <si>
    <t>* in den Excel-Optionen können Sie das Datumsformat 1904 wählen, dann entspricht die</t>
  </si>
  <si>
    <t xml:space="preserve">   Zahl 1 dem 1.1.1904. Das ermöglicht ein Rechnen mit negativen Datumswerten.</t>
  </si>
  <si>
    <t>Wichtige Funktionen</t>
  </si>
  <si>
    <t>Eingabehilfen</t>
  </si>
  <si>
    <t>aktuelles Datum</t>
  </si>
  <si>
    <t>aktuelle Uhrzeit</t>
  </si>
  <si>
    <t>=HEUTE()</t>
  </si>
  <si>
    <t>=JETZT()</t>
  </si>
  <si>
    <t>Zeit</t>
  </si>
  <si>
    <t>[h]:mm</t>
  </si>
  <si>
    <t>[mm]:ss</t>
  </si>
  <si>
    <t>ARBEITSTAG(Ausgangsdatum;Tage;Freie_Tage)</t>
  </si>
  <si>
    <t>Freie_Tage</t>
  </si>
  <si>
    <t>Zeiteinheit</t>
  </si>
  <si>
    <t>Beschreibung</t>
  </si>
  <si>
    <t> y</t>
  </si>
  <si>
    <t>Anzahl kompletter Jahre</t>
  </si>
  <si>
    <t>m</t>
  </si>
  <si>
    <t>Anzahl kompletter Monate</t>
  </si>
  <si>
    <t>Anzahl der Tage</t>
  </si>
  <si>
    <t>md</t>
  </si>
  <si>
    <t>Unterschied in Tagen, wobei Monate und Jahre ignoriert werden</t>
  </si>
  <si>
    <t>ym</t>
  </si>
  <si>
    <t>Unterschied in Monaten, Tage und Jahre bleiben unberücksichtigt</t>
  </si>
  <si>
    <t>yd</t>
  </si>
  <si>
    <t>Unterschied in Tagen, wobei die Jahre ignoriert werden</t>
  </si>
  <si>
    <t>Datumsdifferenz</t>
  </si>
  <si>
    <t>Format können Sie die Zeit über eine Limite hinaus</t>
  </si>
  <si>
    <t>anzeigen lassen.</t>
  </si>
  <si>
    <t>mit eckigen Klammern im benutzerdefinierten</t>
  </si>
  <si>
    <t>Rechnen</t>
  </si>
  <si>
    <t>Zusätzliche Funktionen</t>
  </si>
  <si>
    <t>EDATUM(Ausgangsdatum;Anzahl Monate)</t>
  </si>
  <si>
    <t>MONATSENDE(Ausgangsdatum;Anzahl Monate)</t>
  </si>
  <si>
    <t>liefert den letzten Tag des Monats, in den das um</t>
  </si>
  <si>
    <t>liefert ein um Anzahl Monate verschobenes Datum</t>
  </si>
  <si>
    <t>Anzahl Monate verschobene Datum fällt.</t>
  </si>
  <si>
    <t>beiden angegebenen Daten.</t>
  </si>
  <si>
    <t>NETTOARBEITSTAGE(Ausgangsdatum;</t>
  </si>
  <si>
    <t>liefert die Zahl der Arbeitstage zwischen den</t>
  </si>
  <si>
    <t>Enddatum;Freie_Tage)</t>
  </si>
  <si>
    <t>liefert den Arbeitstag, der sich um die Anzahl Tage</t>
  </si>
  <si>
    <t>und freie Tage vom Ausgangsdatum errechnet</t>
  </si>
  <si>
    <t>=TAGE360(F54;F56;WAHR)</t>
  </si>
  <si>
    <t>TAGE(Ausgangsdatum;Enddatum;Methode)</t>
  </si>
  <si>
    <t>liefert die buchhalterische Anzahl Tage zwischen</t>
  </si>
  <si>
    <t>zwei Daten</t>
  </si>
  <si>
    <t>Methode: WAHR entspricht der europäischen</t>
  </si>
  <si>
    <t>Persönliche Daten</t>
  </si>
  <si>
    <t>Ihr Geburtsdatum</t>
  </si>
  <si>
    <t>Aktuelles Datum</t>
  </si>
  <si>
    <t>Ihr Alter in Tagen</t>
  </si>
  <si>
    <t>Ihr Alter in Monaten</t>
  </si>
  <si>
    <t>Ihr Alter in Jahren</t>
  </si>
  <si>
    <t>Jahr Ihrer Pension</t>
  </si>
  <si>
    <t>Mo</t>
  </si>
  <si>
    <t>Total</t>
  </si>
  <si>
    <r>
      <t xml:space="preserve">Ihr Arbeitspensum </t>
    </r>
    <r>
      <rPr>
        <sz val="10"/>
        <color theme="1"/>
        <rFont val="Georgia"/>
        <family val="1"/>
        <scheme val="minor"/>
      </rPr>
      <t>(in Std. und Min.)</t>
    </r>
  </si>
  <si>
    <t>[Lücke]</t>
  </si>
  <si>
    <t>=F21+12</t>
  </si>
  <si>
    <t>=JAHR(F21)</t>
  </si>
  <si>
    <t>=MONAT(F21)</t>
  </si>
  <si>
    <t>=TAG(F21)</t>
  </si>
  <si>
    <t>=WOCHENTAG(F21)</t>
  </si>
  <si>
    <t>=DATUM(F22;F23;F24)</t>
  </si>
  <si>
    <t>=ARBEITSTAG(F21;F25)</t>
  </si>
  <si>
    <t>=F26-F21</t>
  </si>
  <si>
    <t>=DATEDIF(F21;F26;"d")</t>
  </si>
  <si>
    <t>=DATEDIF(F21;F26;"y")</t>
  </si>
  <si>
    <t>=DATEDIF(F21;F26;"md")</t>
  </si>
  <si>
    <t>=F21+5*F27</t>
  </si>
  <si>
    <t>=F27-F28</t>
  </si>
  <si>
    <t>=F21-F28</t>
  </si>
  <si>
    <t>=SEKUNDE(F54)</t>
  </si>
  <si>
    <t>=MINUTE(F54)</t>
  </si>
  <si>
    <t>=STUNDE(F54)</t>
  </si>
  <si>
    <t>=KALENDERWOCHE(F54)</t>
  </si>
  <si>
    <t>=MONATSENDE(F54;1)</t>
  </si>
  <si>
    <t>=EDATUM(F54;F55)</t>
  </si>
  <si>
    <t>=NETTOARBEITSTAGE(F54;F56;F57:F59)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</si>
</sst>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Georgia"/>
      <family val="2"/>
      <scheme val="minor"/>
    </font>
    <font>
      <b/>
      <sz val="18"/>
      <color theme="3"/>
      <name val="Trebuchet MS"/>
      <family val="2"/>
      <scheme val="major"/>
    </font>
    <font>
      <b/>
      <sz val="11"/>
      <color theme="1"/>
      <name val="Georgia"/>
      <family val="1"/>
      <scheme val="minor"/>
    </font>
    <font>
      <b/>
      <sz val="15"/>
      <color theme="3"/>
      <name val="Trebuchet MS"/>
      <family val="2"/>
      <scheme val="major"/>
    </font>
    <font>
      <i/>
      <sz val="11"/>
      <color theme="1"/>
      <name val="Georgia"/>
      <family val="1"/>
      <scheme val="minor"/>
    </font>
    <font>
      <sz val="10"/>
      <color theme="1"/>
      <name val="Georg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Alignment="0" applyProtection="0"/>
  </cellStyleXfs>
  <cellXfs count="28">
    <xf numFmtId="0" fontId="0" fillId="0" borderId="0" xfId="0"/>
    <xf numFmtId="0" fontId="1" fillId="0" borderId="0" xfId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/>
    <xf numFmtId="0" fontId="0" fillId="0" borderId="0" xfId="0" applyAlignment="1">
      <alignment horizontal="center"/>
    </xf>
    <xf numFmtId="22" fontId="0" fillId="0" borderId="0" xfId="0" applyNumberFormat="1" applyAlignment="1"/>
    <xf numFmtId="14" fontId="0" fillId="0" borderId="0" xfId="0" quotePrefix="1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0" borderId="0" xfId="0" applyFont="1"/>
    <xf numFmtId="164" fontId="0" fillId="0" borderId="1" xfId="0" applyNumberFormat="1" applyBorder="1"/>
    <xf numFmtId="2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2" borderId="2" xfId="0" applyNumberFormat="1" applyFill="1" applyBorder="1" applyAlignment="1"/>
    <xf numFmtId="0" fontId="0" fillId="2" borderId="4" xfId="0" applyFill="1" applyBorder="1" applyAlignment="1"/>
    <xf numFmtId="0" fontId="0" fillId="2" borderId="3" xfId="0" applyNumberFormat="1" applyFill="1" applyBorder="1" applyAlignment="1"/>
  </cellXfs>
  <cellStyles count="3">
    <cellStyle name="Standard" xfId="0" builtinId="0"/>
    <cellStyle name="Überschrift" xfId="1" builtinId="15"/>
    <cellStyle name="Überschrift 1" xfId="2" builtinId="1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584637</xdr:colOff>
      <xdr:row>40</xdr:row>
      <xdr:rowOff>111673</xdr:rowOff>
    </xdr:from>
    <xdr:to>
      <xdr:col>5</xdr:col>
      <xdr:colOff>683171</xdr:colOff>
      <xdr:row>44</xdr:row>
      <xdr:rowOff>6569</xdr:rowOff>
    </xdr:to>
    <xdr:sp macro="" textlink="">
      <xdr:nvSpPr>
        <xdr:cNvPr id="2" name="Rechteckiger Pfeil 1"/>
        <xdr:cNvSpPr/>
      </xdr:nvSpPr>
      <xdr:spPr>
        <a:xfrm rot="10800000">
          <a:off x="4072758" y="8303173"/>
          <a:ext cx="2082361" cy="630620"/>
        </a:xfrm>
        <a:prstGeom prst="bentArrow">
          <a:avLst>
            <a:gd name="adj1" fmla="val 9375"/>
            <a:gd name="adj2" fmla="val 15104"/>
            <a:gd name="adj3" fmla="val 25000"/>
            <a:gd name="adj4" fmla="val 4375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Rhea">
  <a:themeElements>
    <a:clrScheme name="Rhea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Rhea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Rhe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145" zoomScaleNormal="145" workbookViewId="0"/>
  </sheetViews>
  <sheetFormatPr baseColWidth="10" defaultRowHeight="14.25" x14ac:dyDescent="0.2"/>
  <cols>
    <col min="1" max="1" width="13.21875" customWidth="1"/>
    <col min="2" max="2" width="13.44140625" bestFit="1" customWidth="1"/>
    <col min="3" max="3" width="14" customWidth="1"/>
    <col min="6" max="6" width="14.88671875" customWidth="1"/>
  </cols>
  <sheetData>
    <row r="1" spans="1:6" ht="23.25" x14ac:dyDescent="0.35">
      <c r="A1" s="1" t="s">
        <v>0</v>
      </c>
      <c r="F1" s="2"/>
    </row>
    <row r="2" spans="1:6" x14ac:dyDescent="0.2">
      <c r="A2" t="s">
        <v>62</v>
      </c>
    </row>
    <row r="3" spans="1:6" x14ac:dyDescent="0.2">
      <c r="A3" t="s">
        <v>62</v>
      </c>
    </row>
    <row r="4" spans="1:6" ht="24" customHeight="1" x14ac:dyDescent="0.2">
      <c r="A4" s="3" t="s">
        <v>1</v>
      </c>
      <c r="C4" s="15" t="s">
        <v>2</v>
      </c>
      <c r="E4" s="5"/>
      <c r="F4" s="16" t="s">
        <v>12</v>
      </c>
    </row>
    <row r="5" spans="1:6" x14ac:dyDescent="0.2">
      <c r="A5">
        <v>1</v>
      </c>
      <c r="B5" s="5" t="s">
        <v>3</v>
      </c>
      <c r="C5" s="25"/>
      <c r="D5">
        <v>0.1</v>
      </c>
      <c r="E5" s="5" t="s">
        <v>3</v>
      </c>
      <c r="F5" s="25"/>
    </row>
    <row r="6" spans="1:6" x14ac:dyDescent="0.2">
      <c r="A6">
        <v>2</v>
      </c>
      <c r="B6" s="5" t="s">
        <v>3</v>
      </c>
      <c r="C6" s="25"/>
      <c r="D6">
        <v>0.25</v>
      </c>
      <c r="E6" s="5" t="s">
        <v>3</v>
      </c>
      <c r="F6" s="25"/>
    </row>
    <row r="7" spans="1:6" x14ac:dyDescent="0.2">
      <c r="A7">
        <v>40000</v>
      </c>
      <c r="B7" s="5" t="s">
        <v>3</v>
      </c>
      <c r="C7" s="25"/>
      <c r="D7">
        <v>0.5</v>
      </c>
      <c r="E7" s="5" t="s">
        <v>3</v>
      </c>
      <c r="F7" s="25"/>
    </row>
    <row r="8" spans="1:6" ht="24" customHeight="1" x14ac:dyDescent="0.2">
      <c r="A8" t="s">
        <v>62</v>
      </c>
      <c r="D8">
        <v>1.5</v>
      </c>
      <c r="E8" s="5" t="s">
        <v>3</v>
      </c>
      <c r="F8" s="25"/>
    </row>
    <row r="9" spans="1:6" ht="23.25" customHeight="1" x14ac:dyDescent="0.2">
      <c r="E9" s="5"/>
      <c r="F9" s="17" t="s">
        <v>13</v>
      </c>
    </row>
    <row r="10" spans="1:6" x14ac:dyDescent="0.2">
      <c r="A10" s="18" t="s">
        <v>33</v>
      </c>
      <c r="D10">
        <v>1.5</v>
      </c>
      <c r="E10" s="5" t="s">
        <v>3</v>
      </c>
      <c r="F10" s="25"/>
    </row>
    <row r="11" spans="1:6" x14ac:dyDescent="0.2">
      <c r="A11" s="18" t="s">
        <v>31</v>
      </c>
      <c r="E11" s="5"/>
      <c r="F11" s="17" t="s">
        <v>14</v>
      </c>
    </row>
    <row r="12" spans="1:6" x14ac:dyDescent="0.2">
      <c r="A12" s="18" t="s">
        <v>32</v>
      </c>
      <c r="D12">
        <v>0.25</v>
      </c>
      <c r="E12" s="5" t="s">
        <v>3</v>
      </c>
      <c r="F12" s="25"/>
    </row>
    <row r="14" spans="1:6" x14ac:dyDescent="0.2">
      <c r="A14" t="s">
        <v>4</v>
      </c>
    </row>
    <row r="15" spans="1:6" x14ac:dyDescent="0.2">
      <c r="A15" t="s">
        <v>5</v>
      </c>
    </row>
    <row r="17" spans="1:6" ht="20.25" x14ac:dyDescent="0.35">
      <c r="A17" s="8" t="s">
        <v>7</v>
      </c>
    </row>
    <row r="18" spans="1:6" x14ac:dyDescent="0.2">
      <c r="A18" t="s">
        <v>8</v>
      </c>
      <c r="B18" s="25"/>
      <c r="C18" t="s">
        <v>9</v>
      </c>
      <c r="D18" s="27"/>
      <c r="E18" s="26"/>
    </row>
    <row r="20" spans="1:6" ht="20.25" x14ac:dyDescent="0.35">
      <c r="A20" s="8" t="s">
        <v>34</v>
      </c>
      <c r="C20" s="24"/>
    </row>
    <row r="21" spans="1:6" x14ac:dyDescent="0.2">
      <c r="A21" s="4" t="s">
        <v>63</v>
      </c>
      <c r="C21" s="25"/>
      <c r="E21" s="14" t="str">
        <f ca="1">"F"&amp;CELL("zeile",F21)</f>
        <v>F21</v>
      </c>
      <c r="F21" s="13">
        <f ca="1">TODAY()</f>
        <v>41174</v>
      </c>
    </row>
    <row r="22" spans="1:6" x14ac:dyDescent="0.2">
      <c r="A22" s="4" t="s">
        <v>70</v>
      </c>
      <c r="C22" s="25"/>
      <c r="E22" s="14" t="str">
        <f t="shared" ref="E22:E28" ca="1" si="0">"F"&amp;CELL("zeile",F22)</f>
        <v>F22</v>
      </c>
      <c r="F22" s="12">
        <f ca="1">YEAR(TODAY())</f>
        <v>2012</v>
      </c>
    </row>
    <row r="23" spans="1:6" x14ac:dyDescent="0.2">
      <c r="A23" s="4" t="s">
        <v>75</v>
      </c>
      <c r="C23" s="25"/>
      <c r="E23" s="14" t="str">
        <f t="shared" ca="1" si="0"/>
        <v>F23</v>
      </c>
      <c r="F23" s="12">
        <f ca="1">MONTH(TODAY())</f>
        <v>9</v>
      </c>
    </row>
    <row r="24" spans="1:6" x14ac:dyDescent="0.2">
      <c r="A24" s="4" t="s">
        <v>76</v>
      </c>
      <c r="C24" s="25"/>
      <c r="E24" s="14" t="str">
        <f t="shared" ca="1" si="0"/>
        <v>F24</v>
      </c>
      <c r="F24" s="12">
        <f ca="1">DAY(TODAY())</f>
        <v>22</v>
      </c>
    </row>
    <row r="25" spans="1:6" x14ac:dyDescent="0.2">
      <c r="A25" s="4" t="s">
        <v>74</v>
      </c>
      <c r="C25" s="25"/>
      <c r="E25" s="14" t="str">
        <f t="shared" ca="1" si="0"/>
        <v>F25</v>
      </c>
      <c r="F25" s="12">
        <v>10</v>
      </c>
    </row>
    <row r="26" spans="1:6" x14ac:dyDescent="0.2">
      <c r="C26" s="24"/>
      <c r="E26" s="14" t="str">
        <f t="shared" ca="1" si="0"/>
        <v>F26</v>
      </c>
      <c r="F26" s="13">
        <f ca="1">F21+376</f>
        <v>41550</v>
      </c>
    </row>
    <row r="27" spans="1:6" ht="20.25" x14ac:dyDescent="0.35">
      <c r="A27" s="8" t="s">
        <v>6</v>
      </c>
      <c r="C27" s="24"/>
      <c r="E27" s="14" t="str">
        <f t="shared" ca="1" si="0"/>
        <v>F27</v>
      </c>
      <c r="F27" s="19">
        <v>0.5</v>
      </c>
    </row>
    <row r="28" spans="1:6" x14ac:dyDescent="0.2">
      <c r="A28" s="4" t="s">
        <v>10</v>
      </c>
      <c r="C28" s="25"/>
      <c r="E28" s="14" t="str">
        <f t="shared" ca="1" si="0"/>
        <v>F28</v>
      </c>
      <c r="F28" s="19">
        <v>0.16666666666666666</v>
      </c>
    </row>
    <row r="29" spans="1:6" x14ac:dyDescent="0.2">
      <c r="A29" s="4" t="s">
        <v>11</v>
      </c>
      <c r="C29" s="25"/>
      <c r="D29" s="10"/>
    </row>
    <row r="30" spans="1:6" x14ac:dyDescent="0.2">
      <c r="A30" s="4" t="s">
        <v>64</v>
      </c>
      <c r="C30" s="25"/>
    </row>
    <row r="31" spans="1:6" x14ac:dyDescent="0.2">
      <c r="A31" s="4" t="s">
        <v>65</v>
      </c>
      <c r="C31" s="25"/>
    </row>
    <row r="32" spans="1:6" x14ac:dyDescent="0.2">
      <c r="A32" s="4" t="s">
        <v>66</v>
      </c>
      <c r="C32" s="25"/>
    </row>
    <row r="33" spans="1:5" x14ac:dyDescent="0.2">
      <c r="A33" s="4" t="s">
        <v>67</v>
      </c>
      <c r="C33" s="25"/>
    </row>
    <row r="34" spans="1:5" x14ac:dyDescent="0.2">
      <c r="A34" s="11" t="s">
        <v>68</v>
      </c>
      <c r="C34" s="25"/>
      <c r="D34" t="s">
        <v>62</v>
      </c>
    </row>
    <row r="35" spans="1:5" x14ac:dyDescent="0.2">
      <c r="A35" s="4" t="s">
        <v>69</v>
      </c>
      <c r="C35" s="25"/>
      <c r="D35" t="s">
        <v>15</v>
      </c>
    </row>
    <row r="36" spans="1:5" ht="22.5" customHeight="1" x14ac:dyDescent="0.2">
      <c r="C36" s="24"/>
      <c r="D36" t="s">
        <v>45</v>
      </c>
    </row>
    <row r="37" spans="1:5" x14ac:dyDescent="0.2">
      <c r="C37" s="24"/>
      <c r="D37" t="s">
        <v>46</v>
      </c>
    </row>
    <row r="38" spans="1:5" ht="18.75" customHeight="1" x14ac:dyDescent="0.2">
      <c r="C38" s="24"/>
      <c r="D38" s="18" t="s">
        <v>16</v>
      </c>
      <c r="E38" s="18" t="s">
        <v>62</v>
      </c>
    </row>
    <row r="39" spans="1:5" x14ac:dyDescent="0.2">
      <c r="A39" s="6" t="s">
        <v>30</v>
      </c>
      <c r="C39" s="24"/>
    </row>
    <row r="40" spans="1:5" x14ac:dyDescent="0.2">
      <c r="A40" s="4" t="s">
        <v>71</v>
      </c>
      <c r="C40" s="25"/>
      <c r="D40" t="s">
        <v>62</v>
      </c>
    </row>
    <row r="41" spans="1:5" x14ac:dyDescent="0.2">
      <c r="A41" s="4" t="s">
        <v>72</v>
      </c>
      <c r="C41" s="25"/>
    </row>
    <row r="42" spans="1:5" x14ac:dyDescent="0.2">
      <c r="A42" s="4" t="s">
        <v>73</v>
      </c>
      <c r="C42" s="25"/>
    </row>
    <row r="44" spans="1:5" x14ac:dyDescent="0.2">
      <c r="B44" s="7" t="s">
        <v>17</v>
      </c>
      <c r="C44" s="6" t="s">
        <v>18</v>
      </c>
    </row>
    <row r="45" spans="1:5" x14ac:dyDescent="0.2">
      <c r="B45" s="9" t="s">
        <v>19</v>
      </c>
      <c r="C45" t="s">
        <v>20</v>
      </c>
    </row>
    <row r="46" spans="1:5" x14ac:dyDescent="0.2">
      <c r="B46" s="9" t="s">
        <v>21</v>
      </c>
      <c r="C46" t="s">
        <v>22</v>
      </c>
    </row>
    <row r="47" spans="1:5" x14ac:dyDescent="0.2">
      <c r="B47" s="9" t="s">
        <v>62</v>
      </c>
      <c r="C47" t="s">
        <v>23</v>
      </c>
    </row>
    <row r="48" spans="1:5" x14ac:dyDescent="0.2">
      <c r="B48" s="9" t="s">
        <v>24</v>
      </c>
      <c r="C48" t="s">
        <v>25</v>
      </c>
    </row>
    <row r="49" spans="1:6" x14ac:dyDescent="0.2">
      <c r="B49" s="9" t="s">
        <v>26</v>
      </c>
      <c r="C49" t="s">
        <v>27</v>
      </c>
    </row>
    <row r="50" spans="1:6" x14ac:dyDescent="0.2">
      <c r="B50" s="9" t="s">
        <v>28</v>
      </c>
      <c r="C50" t="s">
        <v>29</v>
      </c>
    </row>
    <row r="52" spans="1:6" ht="20.25" x14ac:dyDescent="0.35">
      <c r="A52" s="8" t="s">
        <v>35</v>
      </c>
    </row>
    <row r="53" spans="1:6" ht="20.25" x14ac:dyDescent="0.35">
      <c r="A53" s="8"/>
    </row>
    <row r="54" spans="1:6" x14ac:dyDescent="0.2">
      <c r="A54" s="4" t="s">
        <v>77</v>
      </c>
      <c r="C54" s="25"/>
      <c r="E54" s="14" t="str">
        <f t="shared" ref="E54:E59" ca="1" si="1">"F"&amp;CELL("zeile",F54)</f>
        <v>F54</v>
      </c>
      <c r="F54" s="20">
        <f ca="1">NOW()</f>
        <v>41174.415132986112</v>
      </c>
    </row>
    <row r="55" spans="1:6" x14ac:dyDescent="0.2">
      <c r="A55" s="4" t="s">
        <v>78</v>
      </c>
      <c r="C55" s="25"/>
      <c r="E55" s="14" t="str">
        <f t="shared" ca="1" si="1"/>
        <v>F55</v>
      </c>
      <c r="F55" s="21">
        <v>5</v>
      </c>
    </row>
    <row r="56" spans="1:6" x14ac:dyDescent="0.2">
      <c r="A56" s="4" t="s">
        <v>79</v>
      </c>
      <c r="C56" s="25"/>
      <c r="E56" s="14" t="str">
        <f t="shared" ca="1" si="1"/>
        <v>F56</v>
      </c>
      <c r="F56" s="22">
        <f ca="1">DATE(YEAR(F54),12,31)</f>
        <v>41274</v>
      </c>
    </row>
    <row r="57" spans="1:6" x14ac:dyDescent="0.2">
      <c r="A57" s="4"/>
      <c r="C57" s="24"/>
      <c r="E57" s="14" t="str">
        <f t="shared" ca="1" si="1"/>
        <v>F57</v>
      </c>
      <c r="F57" s="22">
        <f ca="1">DATE(YEAR(F54),5,1)</f>
        <v>41030</v>
      </c>
    </row>
    <row r="58" spans="1:6" x14ac:dyDescent="0.2">
      <c r="A58" s="4" t="s">
        <v>80</v>
      </c>
      <c r="C58" s="25"/>
      <c r="E58" s="14" t="str">
        <f t="shared" ca="1" si="1"/>
        <v>F58</v>
      </c>
      <c r="F58" s="22">
        <f ca="1">DATE(YEAR(F54),8,1)</f>
        <v>41122</v>
      </c>
    </row>
    <row r="59" spans="1:6" x14ac:dyDescent="0.2">
      <c r="A59" s="4"/>
      <c r="C59" s="24"/>
      <c r="E59" s="14" t="str">
        <f t="shared" ca="1" si="1"/>
        <v>F59</v>
      </c>
      <c r="F59" s="22">
        <f ca="1">DATE(YEAR(F54),11,1)</f>
        <v>41214</v>
      </c>
    </row>
    <row r="60" spans="1:6" x14ac:dyDescent="0.2">
      <c r="A60" s="4"/>
      <c r="C60" s="24"/>
    </row>
    <row r="61" spans="1:6" x14ac:dyDescent="0.2">
      <c r="A61" s="4" t="s">
        <v>82</v>
      </c>
      <c r="C61" s="25"/>
      <c r="D61" t="s">
        <v>36</v>
      </c>
    </row>
    <row r="62" spans="1:6" ht="18" customHeight="1" x14ac:dyDescent="0.2">
      <c r="C62" s="24"/>
      <c r="D62" t="s">
        <v>39</v>
      </c>
    </row>
    <row r="63" spans="1:6" x14ac:dyDescent="0.2">
      <c r="C63" s="24"/>
    </row>
    <row r="64" spans="1:6" x14ac:dyDescent="0.2">
      <c r="A64" s="4" t="s">
        <v>81</v>
      </c>
      <c r="C64" s="25"/>
      <c r="D64" t="s">
        <v>37</v>
      </c>
    </row>
    <row r="65" spans="1:4" ht="18" customHeight="1" x14ac:dyDescent="0.2">
      <c r="C65" s="24"/>
      <c r="D65" t="s">
        <v>38</v>
      </c>
    </row>
    <row r="66" spans="1:4" x14ac:dyDescent="0.2">
      <c r="C66" s="24"/>
      <c r="D66" t="s">
        <v>40</v>
      </c>
    </row>
    <row r="67" spans="1:4" x14ac:dyDescent="0.2">
      <c r="C67" s="24"/>
    </row>
    <row r="68" spans="1:4" x14ac:dyDescent="0.2">
      <c r="A68" s="4" t="s">
        <v>83</v>
      </c>
      <c r="C68" s="24"/>
    </row>
    <row r="69" spans="1:4" x14ac:dyDescent="0.2">
      <c r="C69" s="25"/>
      <c r="D69" t="s">
        <v>42</v>
      </c>
    </row>
    <row r="70" spans="1:4" x14ac:dyDescent="0.2">
      <c r="C70" s="24"/>
      <c r="D70" t="s">
        <v>44</v>
      </c>
    </row>
    <row r="71" spans="1:4" ht="18" customHeight="1" x14ac:dyDescent="0.2">
      <c r="C71" s="24"/>
      <c r="D71" t="s">
        <v>43</v>
      </c>
    </row>
    <row r="72" spans="1:4" x14ac:dyDescent="0.2">
      <c r="C72" s="24"/>
      <c r="D72" t="s">
        <v>41</v>
      </c>
    </row>
    <row r="73" spans="1:4" ht="18" customHeight="1" x14ac:dyDescent="0.2">
      <c r="C73" s="24"/>
      <c r="D73" t="s">
        <v>62</v>
      </c>
    </row>
    <row r="74" spans="1:4" x14ac:dyDescent="0.2">
      <c r="C74" s="24"/>
    </row>
    <row r="75" spans="1:4" x14ac:dyDescent="0.2">
      <c r="A75" s="4" t="s">
        <v>47</v>
      </c>
      <c r="C75" s="25"/>
      <c r="D75" t="s">
        <v>48</v>
      </c>
    </row>
    <row r="76" spans="1:4" ht="18" customHeight="1" x14ac:dyDescent="0.2">
      <c r="C76" s="24"/>
      <c r="D76" t="s">
        <v>49</v>
      </c>
    </row>
    <row r="77" spans="1:4" x14ac:dyDescent="0.2">
      <c r="C77" s="24"/>
      <c r="D77" t="s">
        <v>50</v>
      </c>
    </row>
    <row r="78" spans="1:4" ht="18" customHeight="1" x14ac:dyDescent="0.2">
      <c r="C78" s="24"/>
      <c r="D78" t="s">
        <v>51</v>
      </c>
    </row>
    <row r="79" spans="1:4" x14ac:dyDescent="0.2">
      <c r="C79" s="24"/>
      <c r="D79" t="s">
        <v>62</v>
      </c>
    </row>
    <row r="80" spans="1:4" x14ac:dyDescent="0.2">
      <c r="C80" s="24"/>
    </row>
    <row r="83" spans="1:4" ht="20.25" x14ac:dyDescent="0.35">
      <c r="A83" s="8" t="s">
        <v>52</v>
      </c>
    </row>
    <row r="85" spans="1:4" x14ac:dyDescent="0.2">
      <c r="A85" t="s">
        <v>53</v>
      </c>
      <c r="C85" s="25"/>
    </row>
    <row r="86" spans="1:4" x14ac:dyDescent="0.2">
      <c r="C86" s="24"/>
    </row>
    <row r="87" spans="1:4" x14ac:dyDescent="0.2">
      <c r="A87" t="s">
        <v>54</v>
      </c>
      <c r="C87" s="25"/>
    </row>
    <row r="88" spans="1:4" x14ac:dyDescent="0.2">
      <c r="C88" s="24"/>
    </row>
    <row r="89" spans="1:4" x14ac:dyDescent="0.2">
      <c r="A89" t="s">
        <v>55</v>
      </c>
      <c r="C89" s="25"/>
    </row>
    <row r="90" spans="1:4" x14ac:dyDescent="0.2">
      <c r="A90" t="s">
        <v>56</v>
      </c>
      <c r="C90" s="25"/>
    </row>
    <row r="91" spans="1:4" x14ac:dyDescent="0.2">
      <c r="A91" t="s">
        <v>57</v>
      </c>
      <c r="C91" s="25"/>
    </row>
    <row r="92" spans="1:4" x14ac:dyDescent="0.2">
      <c r="C92" s="24"/>
    </row>
    <row r="93" spans="1:4" x14ac:dyDescent="0.2">
      <c r="A93" t="s">
        <v>58</v>
      </c>
      <c r="C93" s="25"/>
    </row>
    <row r="95" spans="1:4" x14ac:dyDescent="0.2">
      <c r="A95" t="s">
        <v>61</v>
      </c>
      <c r="C95" s="23" t="s">
        <v>59</v>
      </c>
      <c r="D95" s="25"/>
    </row>
    <row r="96" spans="1:4" x14ac:dyDescent="0.2">
      <c r="C96" s="23" t="s">
        <v>62</v>
      </c>
      <c r="D96" s="25"/>
    </row>
    <row r="97" spans="3:4" x14ac:dyDescent="0.2">
      <c r="C97" s="23" t="s">
        <v>62</v>
      </c>
      <c r="D97" s="25"/>
    </row>
    <row r="98" spans="3:4" x14ac:dyDescent="0.2">
      <c r="C98" s="23" t="s">
        <v>62</v>
      </c>
      <c r="D98" s="25"/>
    </row>
    <row r="99" spans="3:4" x14ac:dyDescent="0.2">
      <c r="C99" s="23" t="s">
        <v>62</v>
      </c>
      <c r="D99" s="25"/>
    </row>
    <row r="100" spans="3:4" x14ac:dyDescent="0.2">
      <c r="C100" s="23"/>
      <c r="D100" s="24"/>
    </row>
    <row r="101" spans="3:4" x14ac:dyDescent="0.2">
      <c r="C101" s="23" t="s">
        <v>60</v>
      </c>
      <c r="D101" s="25"/>
    </row>
  </sheetData>
  <conditionalFormatting sqref="A1:F101">
    <cfRule type="containsText" dxfId="0" priority="1" operator="containsText" text="[Lücke]">
      <formula>NOT(ISERROR(SEARCH("[Lücke]",A1)))</formula>
    </cfRule>
  </conditionalFormatting>
  <pageMargins left="0.62992125984251968" right="0.23622047244094491" top="0.78740157480314965" bottom="0.31496062992125984" header="0.31496062992125984" footer="0.31496062992125984"/>
  <pageSetup paperSize="9" orientation="portrait" horizontalDpi="4294967293" r:id="rId1"/>
  <headerFooter>
    <oddFooter>&amp;R&amp;"+,Fett"&amp;P/&amp;N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Rechnen mit Datum und Zeit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cp:lastPrinted>2009-01-18T16:43:56Z</cp:lastPrinted>
  <dcterms:created xsi:type="dcterms:W3CDTF">2009-01-18T15:08:38Z</dcterms:created>
  <dcterms:modified xsi:type="dcterms:W3CDTF">2012-09-22T07:57:49Z</dcterms:modified>
</cp:coreProperties>
</file>