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006A6104-1A5F-430A-8DE2-EDBD99560DF8}" xr6:coauthVersionLast="36" xr6:coauthVersionMax="36" xr10:uidLastSave="{00000000-0000-0000-0000-000000000000}"/>
  <bookViews>
    <workbookView xWindow="0" yWindow="0" windowWidth="14400" windowHeight="5813" xr2:uid="{00000000-000D-0000-FFFF-FFFF00000000}"/>
  </bookViews>
  <sheets>
    <sheet name="Aufgaben" sheetId="4" r:id="rId1"/>
    <sheet name="Gerichte" sheetId="1" r:id="rId2"/>
    <sheet name="Autoliste" sheetId="2" r:id="rId3"/>
    <sheet name="Bücher" sheetId="3" r:id="rId4"/>
  </sheets>
  <definedNames>
    <definedName name="_xlnm._FilterDatabase" localSheetId="3" hidden="1">Bücher!$B$1:$I$249</definedName>
    <definedName name="_xlnm._FilterDatabase" localSheetId="1" hidden="1">Gerichte!$A$1:$D$13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H15" i="4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2" i="2"/>
  <c r="H7" i="4"/>
  <c r="H6" i="4"/>
  <c r="H5" i="4"/>
  <c r="E15" i="4" l="1"/>
  <c r="E14" i="4"/>
  <c r="E11" i="4"/>
  <c r="E10" i="4"/>
  <c r="E6" i="4"/>
  <c r="E7" i="4"/>
  <c r="E5" i="4"/>
</calcChain>
</file>

<file path=xl/sharedStrings.xml><?xml version="1.0" encoding="utf-8"?>
<sst xmlns="http://schemas.openxmlformats.org/spreadsheetml/2006/main" count="1726" uniqueCount="743">
  <si>
    <t>Gericht</t>
  </si>
  <si>
    <t>Beschreibung</t>
  </si>
  <si>
    <t>Portionen</t>
  </si>
  <si>
    <t>Preis</t>
  </si>
  <si>
    <t>Fritierte Eier in Tomatensosse</t>
  </si>
  <si>
    <t>Mit frischen Tomaten und mit einigen Spritzern Tabasco</t>
  </si>
  <si>
    <t>Auberginen mit Mettfüllung</t>
  </si>
  <si>
    <t>Mit Petersilie, Knoblauch, Schweinemett, frischen Tomaten und Zitrone</t>
  </si>
  <si>
    <t>Rindfleisch und Kartoffelgemüse</t>
  </si>
  <si>
    <t>Mit Zwiebeln, Lorbeerblatt, Möhren, Sellerie, Porree, Nelkenpulver, Majoran und Essig, das Rindfleisch ist vom Brustkern</t>
  </si>
  <si>
    <t>Portugiesische Reispfanne</t>
  </si>
  <si>
    <t>Mit Patna-Reis, Knoblauch, Paprikaschoten, Zwiebeln, gekochtes Schweinefleisch, Ölsardinen ohne Gräten, Muscheln, Krabben, Oliven und Tabasco</t>
  </si>
  <si>
    <t>Wirsing-Quiche</t>
  </si>
  <si>
    <t>Mit Wirsing, frischen Tomaten, Petersilie, Eier, Sahne, Emmentaler und Muskatnuss</t>
  </si>
  <si>
    <t>Feuriger Bohnen-Hacktopf</t>
  </si>
  <si>
    <t>Mit Zwiebeln, Staudensellerie, rote und weisse Bohnen, gemischtes Hackfleisch, Chilipulver, Tabasco, frische Tomaten, Knoblauch, Creme-Fraiche und Parmesan</t>
  </si>
  <si>
    <t>Miesmuscheln im Fenchelsud</t>
  </si>
  <si>
    <t>Mit Zwiebeln, Weisswein, Anislikör, Knoblauch, Fenchelsamen, Zitronensaft, Miesmuscheln, als Beilage reichen wir, Roggenvollkornbrot oder Stangenweissbrot</t>
  </si>
  <si>
    <t>Putenrouladen mit feinem Gemüse</t>
  </si>
  <si>
    <t>Mit Steckrüben, Möhren, Putenfleisch aus der Keule, Bratwurstbrät, Weisswein, Creme-Fraiche, Petesilie</t>
  </si>
  <si>
    <t>Gefüllter Blumenkohl</t>
  </si>
  <si>
    <t>Mit Blumenkohl, Tatar, frische Muskatnuss, Eier, frische Tomaten, Zwiebeln, Semmelbrösel und Petersilie</t>
  </si>
  <si>
    <t>Gratinierter Rosenkohl</t>
  </si>
  <si>
    <t>Mit Rosenkohl, Kasseler am Stück, Muskatnuss und Edamer (45%)</t>
  </si>
  <si>
    <t>Fischauflauf mit Spinat</t>
  </si>
  <si>
    <t>Mit frischem Spinat, Zwiebeln, frischem Muskatnuss, Schollenfilets, Zitronensaft, Ingwer, Eigelb und Semmelbrösel</t>
  </si>
  <si>
    <t>Zucchini-Hack-Auflauf</t>
  </si>
  <si>
    <t>Mit frischen Tomaten, Tatar, Zucchini, Kräuterschmelzkäse (40%) und Semmelbrösel</t>
  </si>
  <si>
    <t>Mercedes</t>
  </si>
  <si>
    <t>PS</t>
  </si>
  <si>
    <t>Audi</t>
  </si>
  <si>
    <t>100 LS</t>
  </si>
  <si>
    <t>L</t>
  </si>
  <si>
    <t>braun</t>
  </si>
  <si>
    <t>100 Quattro</t>
  </si>
  <si>
    <t>K</t>
  </si>
  <si>
    <t>weiss</t>
  </si>
  <si>
    <t>blau</t>
  </si>
  <si>
    <t>Peugeot</t>
  </si>
  <si>
    <t>104 ZS</t>
  </si>
  <si>
    <t>C</t>
  </si>
  <si>
    <t>grau</t>
  </si>
  <si>
    <t>106 XS</t>
  </si>
  <si>
    <t>Volvo</t>
  </si>
  <si>
    <t>123 GT</t>
  </si>
  <si>
    <t>beige</t>
  </si>
  <si>
    <t>Renault</t>
  </si>
  <si>
    <t>19 TX</t>
  </si>
  <si>
    <t>rot</t>
  </si>
  <si>
    <t>190 E</t>
  </si>
  <si>
    <t>schwarz</t>
  </si>
  <si>
    <t>200 C</t>
  </si>
  <si>
    <t>200 T</t>
  </si>
  <si>
    <t>205 G</t>
  </si>
  <si>
    <t>gruen</t>
  </si>
  <si>
    <t>205 GT</t>
  </si>
  <si>
    <t>gelb</t>
  </si>
  <si>
    <t>205 GTI</t>
  </si>
  <si>
    <t>21 Break</t>
  </si>
  <si>
    <t>21 Turbo</t>
  </si>
  <si>
    <t>220 C</t>
  </si>
  <si>
    <t>230 E</t>
  </si>
  <si>
    <t>230 TE</t>
  </si>
  <si>
    <t>244 GL</t>
  </si>
  <si>
    <t>244 L</t>
  </si>
  <si>
    <t>245 GLT</t>
  </si>
  <si>
    <t>25 RX</t>
  </si>
  <si>
    <t>250 TE</t>
  </si>
  <si>
    <t>280 S</t>
  </si>
  <si>
    <t>300 E</t>
  </si>
  <si>
    <t>300 TE</t>
  </si>
  <si>
    <t>309 GRD</t>
  </si>
  <si>
    <t>405 SR</t>
  </si>
  <si>
    <t>405 SRI</t>
  </si>
  <si>
    <t>450 SLC</t>
  </si>
  <si>
    <t>500 E</t>
  </si>
  <si>
    <t>500 SL</t>
  </si>
  <si>
    <t>silber</t>
  </si>
  <si>
    <t>505 Turbo</t>
  </si>
  <si>
    <t>600 S</t>
  </si>
  <si>
    <t>600 SL</t>
  </si>
  <si>
    <t>605 SR</t>
  </si>
  <si>
    <t>605 SRV</t>
  </si>
  <si>
    <t>740 GL</t>
  </si>
  <si>
    <t>740 GLT</t>
  </si>
  <si>
    <t>740 L</t>
  </si>
  <si>
    <t>80 C</t>
  </si>
  <si>
    <t>80 GT</t>
  </si>
  <si>
    <t>80 L</t>
  </si>
  <si>
    <t>850 T</t>
  </si>
  <si>
    <t>90 CD</t>
  </si>
  <si>
    <t>960 GL</t>
  </si>
  <si>
    <t>960 GLT</t>
  </si>
  <si>
    <t>A6</t>
  </si>
  <si>
    <t>Opel</t>
  </si>
  <si>
    <t>Astra</t>
  </si>
  <si>
    <t>Astra GSI</t>
  </si>
  <si>
    <t>Maserati</t>
  </si>
  <si>
    <t>Bi-Turbo</t>
  </si>
  <si>
    <t>Clio</t>
  </si>
  <si>
    <t>VW</t>
  </si>
  <si>
    <t>Corrado</t>
  </si>
  <si>
    <t>Corrado VR6</t>
  </si>
  <si>
    <t>Corsa Joy</t>
  </si>
  <si>
    <t>Espace</t>
  </si>
  <si>
    <t>Golf GT</t>
  </si>
  <si>
    <t>Golf GTI</t>
  </si>
  <si>
    <t>Golf L</t>
  </si>
  <si>
    <t>Golf LS</t>
  </si>
  <si>
    <t>Golf VR6</t>
  </si>
  <si>
    <t>Kadett LS</t>
  </si>
  <si>
    <t>Laguna</t>
  </si>
  <si>
    <t>Ford</t>
  </si>
  <si>
    <t>Mondeo 24V</t>
  </si>
  <si>
    <t>Omega</t>
  </si>
  <si>
    <t>Passat</t>
  </si>
  <si>
    <t>Passat VR6</t>
  </si>
  <si>
    <t>Polo</t>
  </si>
  <si>
    <t>Safran</t>
  </si>
  <si>
    <t>Scorpio</t>
  </si>
  <si>
    <t>Sierra</t>
  </si>
  <si>
    <t>Sierra L</t>
  </si>
  <si>
    <t>Sierra X4</t>
  </si>
  <si>
    <t>Taunus</t>
  </si>
  <si>
    <t>Vento</t>
  </si>
  <si>
    <t>Autoliste</t>
  </si>
  <si>
    <t>Titel</t>
  </si>
  <si>
    <t>Autor</t>
  </si>
  <si>
    <t>Themen</t>
  </si>
  <si>
    <t>Ausgabe</t>
  </si>
  <si>
    <t>Illustration</t>
  </si>
  <si>
    <t>Seiten</t>
  </si>
  <si>
    <t>Bemerkungen</t>
  </si>
  <si>
    <t>Moderne christl. Erzählungen</t>
  </si>
  <si>
    <t>Homo Viator</t>
  </si>
  <si>
    <t>Erzählungen</t>
  </si>
  <si>
    <t/>
  </si>
  <si>
    <t>Die Gesetze unseres Denkens</t>
  </si>
  <si>
    <t>Sachbuch</t>
  </si>
  <si>
    <t>Philosofie</t>
  </si>
  <si>
    <t>Eine Einführung in die Logik</t>
  </si>
  <si>
    <t>Schatten der Schuld</t>
  </si>
  <si>
    <t>Fischer, Marie Louise</t>
  </si>
  <si>
    <t>Liebe</t>
  </si>
  <si>
    <t>Ich bin den Weg allein gegangen</t>
  </si>
  <si>
    <t>Pearson, Carol Lynn</t>
  </si>
  <si>
    <t>Biografisches</t>
  </si>
  <si>
    <t>"One on the Seasaw"</t>
  </si>
  <si>
    <t>Nicht ohne meine Tochter</t>
  </si>
  <si>
    <t>Mahmoody, Betty</t>
  </si>
  <si>
    <t>"Not without My Daughter"</t>
  </si>
  <si>
    <t>Ein Tropfen Zeit</t>
  </si>
  <si>
    <t>Maurier, Daphne du</t>
  </si>
  <si>
    <t>Der Mann im Mond</t>
  </si>
  <si>
    <t>Frohmeyer, Ida</t>
  </si>
  <si>
    <t>Geschichten zur falschen Zeit</t>
  </si>
  <si>
    <t>Bichsel, Peter</t>
  </si>
  <si>
    <t>Der künstliche baum</t>
  </si>
  <si>
    <t>Jandl, Ernst</t>
  </si>
  <si>
    <t>Gedichte</t>
  </si>
  <si>
    <t>Konkrete Poesie</t>
  </si>
  <si>
    <t>Kindergeschichten</t>
  </si>
  <si>
    <t>Der Fälscher</t>
  </si>
  <si>
    <t>Bergius, C. C.</t>
  </si>
  <si>
    <t>Tatsachen</t>
  </si>
  <si>
    <t>Ein ganz besonderer Fall</t>
  </si>
  <si>
    <t>Peters, Ellis</t>
  </si>
  <si>
    <t>Krimi</t>
  </si>
  <si>
    <t>ein mittelalt. Krimi; "An Excellent Mystery"</t>
  </si>
  <si>
    <t>Mädchen ohne Abitur</t>
  </si>
  <si>
    <t>Sand in Gottes Mühlen</t>
  </si>
  <si>
    <t>Abenteuer</t>
  </si>
  <si>
    <t>Das gute Leben</t>
  </si>
  <si>
    <t>Michener, James Albert</t>
  </si>
  <si>
    <t>Gesellschaft</t>
  </si>
  <si>
    <t>Die Töchter der Madame Liang</t>
  </si>
  <si>
    <t>Buck, Pearl S.</t>
  </si>
  <si>
    <t>Mila 18</t>
  </si>
  <si>
    <t>Uris, Leo</t>
  </si>
  <si>
    <t>Krieg</t>
  </si>
  <si>
    <t>Problemorientierter Geschichtsunterricht</t>
  </si>
  <si>
    <t>Alterum, Mittelalter</t>
  </si>
  <si>
    <t>Schautafeln</t>
  </si>
  <si>
    <t>Lernziele, Modelle</t>
  </si>
  <si>
    <t>Die Erben von Clonmere</t>
  </si>
  <si>
    <t>Die schönsten Liebesgeschichten der Welt</t>
  </si>
  <si>
    <t>Zeichnungen v. Willhelm Busch</t>
  </si>
  <si>
    <t>versch. Autoren</t>
  </si>
  <si>
    <t>Colorado Saga</t>
  </si>
  <si>
    <t>2 Ausgaben</t>
  </si>
  <si>
    <t>Die unsichtbare Flagge</t>
  </si>
  <si>
    <t>Bamm, Peter</t>
  </si>
  <si>
    <t>Erzählung</t>
  </si>
  <si>
    <t>Bericht</t>
  </si>
  <si>
    <t>Knaurs Stilkunde (1)</t>
  </si>
  <si>
    <t>Kunstgeschichte, Stilkunde</t>
  </si>
  <si>
    <t>Abbildungen, Fotos</t>
  </si>
  <si>
    <t>Bd.1(Antike - Gotik)</t>
  </si>
  <si>
    <t>Dominque von Mogador</t>
  </si>
  <si>
    <t>Barbier, Elisabeth</t>
  </si>
  <si>
    <t>Sammelband 3 (Buch 5 u. 6)</t>
  </si>
  <si>
    <t>Alle Galgenlieder</t>
  </si>
  <si>
    <t>Morgenstern, Christian</t>
  </si>
  <si>
    <t>Die göttliche Komödie</t>
  </si>
  <si>
    <t>Dante, Alighieri</t>
  </si>
  <si>
    <t>Klassiker</t>
  </si>
  <si>
    <t>Bildtafeln v. Doré</t>
  </si>
  <si>
    <t>12 Tage mit dem Schnelldampfer</t>
  </si>
  <si>
    <t>Skand. Dänemark. Norwegen. Schwed. Finnl</t>
  </si>
  <si>
    <t>Bilder, Karte</t>
  </si>
  <si>
    <t>Das Zauberschiff</t>
  </si>
  <si>
    <t>Paretti, Sandra</t>
  </si>
  <si>
    <t>Bäume</t>
  </si>
  <si>
    <t>Hesse, Hermann</t>
  </si>
  <si>
    <t>Erzählungen/Gedichte</t>
  </si>
  <si>
    <t>1984</t>
  </si>
  <si>
    <t>Fotos v. Bäumen</t>
  </si>
  <si>
    <t>Die Kreutzer-Sonate/ Die Kosaken</t>
  </si>
  <si>
    <t>Tolstoi, Leo</t>
  </si>
  <si>
    <t>Knaurs Stilkunde (2)</t>
  </si>
  <si>
    <t>Bd.2(Renaissance - Gegenwart)</t>
  </si>
  <si>
    <t>Meister Floh</t>
  </si>
  <si>
    <t>Hoffmann, E.T.A.</t>
  </si>
  <si>
    <t>Märchen</t>
  </si>
  <si>
    <t>Holzschnitte</t>
  </si>
  <si>
    <t>skuril versponnenes Märchen</t>
  </si>
  <si>
    <t>Die seltsame Hochzeit</t>
  </si>
  <si>
    <t>Eden, Dorothy</t>
  </si>
  <si>
    <t>Watomika</t>
  </si>
  <si>
    <t>Weiser, Franz</t>
  </si>
  <si>
    <t>Indianer</t>
  </si>
  <si>
    <t>Der letzte Häuptling der Delawaren</t>
  </si>
  <si>
    <t>Julia von Mogador</t>
  </si>
  <si>
    <t>Sammelband 1 (Band 1 u. 2)</t>
  </si>
  <si>
    <t>Der verbannte Ehemann</t>
  </si>
  <si>
    <t>Handschrift</t>
  </si>
  <si>
    <t>od. Anton Schievelbeyn's ohnfreywillige Reisse</t>
  </si>
  <si>
    <t>Katrin, unser letztes Kind</t>
  </si>
  <si>
    <t>Hass, Ernst</t>
  </si>
  <si>
    <t>Dunkelkammer-Handbuch</t>
  </si>
  <si>
    <t>Fotografie, Film, Video</t>
  </si>
  <si>
    <t>Fotos</t>
  </si>
  <si>
    <t>Grundl. u. Schwarzweiss-Technich</t>
  </si>
  <si>
    <t>Der Wohltäter</t>
  </si>
  <si>
    <t>Shaw, Irwin</t>
  </si>
  <si>
    <t>"Bread upon the Waters"</t>
  </si>
  <si>
    <t>Die Kathedralen Frankreichs</t>
  </si>
  <si>
    <t>Architektur</t>
  </si>
  <si>
    <t>40 Handzeichnungen Rodins</t>
  </si>
  <si>
    <t>Opium</t>
  </si>
  <si>
    <t>Suchtmittel. Alkohol. Rauschgifte. Tabak</t>
  </si>
  <si>
    <t>Stern auf hoher See</t>
  </si>
  <si>
    <t>Larigaudie, Guy de</t>
  </si>
  <si>
    <t>1 Zeichnung</t>
  </si>
  <si>
    <t>Königs Erläuterungen</t>
  </si>
  <si>
    <t>Eichendorff, Joseph v.</t>
  </si>
  <si>
    <t>Der rote Pony</t>
  </si>
  <si>
    <t>Steinbeck, John</t>
  </si>
  <si>
    <t>u. a. Erzählungen; "The Long Valley"</t>
  </si>
  <si>
    <t>Manche gehen lieber in den Wald</t>
  </si>
  <si>
    <t>Schnurre, Wolfdietrich</t>
  </si>
  <si>
    <t>Zeichnungen</t>
  </si>
  <si>
    <t>Grüne Geschichten</t>
  </si>
  <si>
    <t>Geliebt, gejagt und unvergessen</t>
  </si>
  <si>
    <t>Krieger, Arnold</t>
  </si>
  <si>
    <t>Abenteur</t>
  </si>
  <si>
    <t>Wenn das Auto Schnupfen hat</t>
  </si>
  <si>
    <t>Kishon, Ephraim</t>
  </si>
  <si>
    <t>humorist.</t>
  </si>
  <si>
    <t>Als Vaters Bart noch rot war</t>
  </si>
  <si>
    <t>Blau mit goldenen Streifen</t>
  </si>
  <si>
    <t>Erzählungen 1</t>
  </si>
  <si>
    <t>Geliebtes Scheusal</t>
  </si>
  <si>
    <t>Noack, Barbara</t>
  </si>
  <si>
    <t>Wo die Sonne aufgeht / Die verborgene Blume</t>
  </si>
  <si>
    <t>2 Romane</t>
  </si>
  <si>
    <t>Die Ratten</t>
  </si>
  <si>
    <t>Hauptmann, Gerhart</t>
  </si>
  <si>
    <t>Drama</t>
  </si>
  <si>
    <t>Urauf.: 13.1.1911</t>
  </si>
  <si>
    <t>Der Zauberlehrling</t>
  </si>
  <si>
    <t>Kästner, Erich</t>
  </si>
  <si>
    <t>Das Nein in der Liebe</t>
  </si>
  <si>
    <t>Sexualität</t>
  </si>
  <si>
    <t>Abrenzung u. Hingabe in der erot. Beziehung; Schellenbaum,P.</t>
  </si>
  <si>
    <t>Berlin Alexanderplatz</t>
  </si>
  <si>
    <t>Döblin, Alfred</t>
  </si>
  <si>
    <t>Deutschstunde</t>
  </si>
  <si>
    <t>Lenz, Siegfried</t>
  </si>
  <si>
    <t>Das serbische Mädchen</t>
  </si>
  <si>
    <t>Der Zug war pünktlich</t>
  </si>
  <si>
    <t>Böll, Heinrich</t>
  </si>
  <si>
    <t>Haussuchung</t>
  </si>
  <si>
    <t>Hörspiele</t>
  </si>
  <si>
    <t>Libe in St. Petersburg</t>
  </si>
  <si>
    <t>Konsalik, Heinz G.</t>
  </si>
  <si>
    <t>Es blieb nur ein rotes Segel, Transsibirien-Express</t>
  </si>
  <si>
    <t>Lachweiler Geschichten</t>
  </si>
  <si>
    <t>Federer, Heinrich</t>
  </si>
  <si>
    <t>alte Schrift</t>
  </si>
  <si>
    <t>Epik und Lyrik vor Klopstock</t>
  </si>
  <si>
    <t>Literatur deutscher Mundarten</t>
  </si>
  <si>
    <t>Canon A-1</t>
  </si>
  <si>
    <t>Neue Dimension der Kameratechnik</t>
  </si>
  <si>
    <t>... und die beste Ehefrau von allen</t>
  </si>
  <si>
    <t>Humor</t>
  </si>
  <si>
    <t>Ein satirisches Geständnis</t>
  </si>
  <si>
    <t>Der Sog</t>
  </si>
  <si>
    <t>Boesch, Hans</t>
  </si>
  <si>
    <t>spielt in der Gem. Sennwald</t>
  </si>
  <si>
    <t>Hirtennovelle</t>
  </si>
  <si>
    <t>Wiechert, Ernst</t>
  </si>
  <si>
    <t>Die Aristokraten</t>
  </si>
  <si>
    <t>Saint-Pierre, Michel</t>
  </si>
  <si>
    <t>"Les aristocrates"</t>
  </si>
  <si>
    <t>Schloss und Garten</t>
  </si>
  <si>
    <t>Österreich</t>
  </si>
  <si>
    <t>Fotos, Karte</t>
  </si>
  <si>
    <t>Till Eulenspiegel</t>
  </si>
  <si>
    <t>Ramberg, Johann Heinrich</t>
  </si>
  <si>
    <t>Schelme</t>
  </si>
  <si>
    <t>55 Radierungen (1824)</t>
  </si>
  <si>
    <t>Doktor Schiwago</t>
  </si>
  <si>
    <t>Pasternak, Boris</t>
  </si>
  <si>
    <t>Der junge Herr Alexius</t>
  </si>
  <si>
    <t>Rombach, Otto</t>
  </si>
  <si>
    <t>Strafende Sonne - Lockender Mond</t>
  </si>
  <si>
    <t>Ekert-Rotholz, Alice M.</t>
  </si>
  <si>
    <t>Scarlett</t>
  </si>
  <si>
    <t>Ripley, Alexandra</t>
  </si>
  <si>
    <t>Fortsetzung von "Vom Winde verweht"</t>
  </si>
  <si>
    <t>Die Klangprobe</t>
  </si>
  <si>
    <t>Familienkonferenz</t>
  </si>
  <si>
    <t>Erziehung, Bildung, Unterricht</t>
  </si>
  <si>
    <t>Gordon, Thomas: Die Lösung v. Konflikten zw Eltern u. Kind</t>
  </si>
  <si>
    <t>Mutter</t>
  </si>
  <si>
    <t>Maassen, Gertrud</t>
  </si>
  <si>
    <t>Ägypten, Reiseführer</t>
  </si>
  <si>
    <t>Ägypten. Sudan</t>
  </si>
  <si>
    <t>Abbildungen, Karten</t>
  </si>
  <si>
    <t>Leben des Galilei</t>
  </si>
  <si>
    <t>Brecht, Bertold</t>
  </si>
  <si>
    <t>Das dritte Buch über Achim</t>
  </si>
  <si>
    <t>Johnson, Uwe</t>
  </si>
  <si>
    <t>Spirale</t>
  </si>
  <si>
    <t>Nossack, Hans Erich</t>
  </si>
  <si>
    <t>Roman einer schlaflosen Nacht</t>
  </si>
  <si>
    <t>Lektüre für Minuten</t>
  </si>
  <si>
    <t>Essays</t>
  </si>
  <si>
    <t>Auszüge/Gedanken</t>
  </si>
  <si>
    <t>Herr Puntila und sein Knecht Matti</t>
  </si>
  <si>
    <t>Der vierte Lebenslauf Josef Knechts</t>
  </si>
  <si>
    <t>2 Fassungen</t>
  </si>
  <si>
    <t>Keyers Kunst und Stilfibel</t>
  </si>
  <si>
    <t>Kunstgeschichte, Kunststile</t>
  </si>
  <si>
    <t>allgem.</t>
  </si>
  <si>
    <t>Die Reportage des Todes</t>
  </si>
  <si>
    <t>Mirbt, Rudolf</t>
  </si>
  <si>
    <t>Laienspiel</t>
  </si>
  <si>
    <t>Meine Sprache und ich</t>
  </si>
  <si>
    <t>Aichinger, Ilse</t>
  </si>
  <si>
    <t>keine</t>
  </si>
  <si>
    <t>Sammlung</t>
  </si>
  <si>
    <t>Der Goldene Schnitt</t>
  </si>
  <si>
    <t>Freund, Hellmut</t>
  </si>
  <si>
    <t>Klassiker(Erzähler)</t>
  </si>
  <si>
    <t>Grosse Erzähler 1886-1914</t>
  </si>
  <si>
    <t>Pygmalion</t>
  </si>
  <si>
    <t>Shaw, Bernhard</t>
  </si>
  <si>
    <t>Bekenntnisse des Hochstaplers Felix Krull</t>
  </si>
  <si>
    <t>Mann, Thomas</t>
  </si>
  <si>
    <t>Zu keiner Stunde</t>
  </si>
  <si>
    <t>Szenen und Dialoge</t>
  </si>
  <si>
    <t>Die wunderbaren Jahre</t>
  </si>
  <si>
    <t>Kunze, Reiner</t>
  </si>
  <si>
    <t>So zärtlich war Suleyken</t>
  </si>
  <si>
    <t>Brief an ein nie geborenes Kind</t>
  </si>
  <si>
    <t>Fallaci, Oriana</t>
  </si>
  <si>
    <t>Herr der Fliegen</t>
  </si>
  <si>
    <t>Golding, William</t>
  </si>
  <si>
    <t>Ein Mann</t>
  </si>
  <si>
    <t>Eulengelächter</t>
  </si>
  <si>
    <t>Karsch, Walther</t>
  </si>
  <si>
    <t>od. was die Menschen zum Lachen bringen soll</t>
  </si>
  <si>
    <t>Das Haus von San Gregorio/Unter dem Regenbogen</t>
  </si>
  <si>
    <t>Steele, Danielle</t>
  </si>
  <si>
    <t>"To Love Again"/"Changes"</t>
  </si>
  <si>
    <t>Ewig fliessen die Wasser des Nil</t>
  </si>
  <si>
    <t>Scheibler, Susanne</t>
  </si>
  <si>
    <t>Bezaubernde Julia</t>
  </si>
  <si>
    <t>Die Mogador Saga: Teil 1</t>
  </si>
  <si>
    <t>Hite Report</t>
  </si>
  <si>
    <t>Sexualleben, Schwangerschaft, Geburt</t>
  </si>
  <si>
    <t>Hite, Shere</t>
  </si>
  <si>
    <t>Die Liebe eines Sommers</t>
  </si>
  <si>
    <t>"Summer's End"</t>
  </si>
  <si>
    <t>Alle Liebe dieser Erde</t>
  </si>
  <si>
    <t>"Loving"</t>
  </si>
  <si>
    <t>Bittersüsse Liebe für Dominique</t>
  </si>
  <si>
    <t>Die Mogador Saga: 6</t>
  </si>
  <si>
    <t>Abschied von St. Petersburg</t>
  </si>
  <si>
    <t>"Zoya"</t>
  </si>
  <si>
    <t>Töchter der Sehnsucht</t>
  </si>
  <si>
    <t>"Kaleidoscope"</t>
  </si>
  <si>
    <t>Das Geheimnis der Mangroven-Bucht</t>
  </si>
  <si>
    <t>Scott, Mary</t>
  </si>
  <si>
    <t>u. West, Joyce</t>
  </si>
  <si>
    <t>Vertrauter Fremder</t>
  </si>
  <si>
    <t>"A Perfect Stranger"</t>
  </si>
  <si>
    <t>Jenseits des Horizonts</t>
  </si>
  <si>
    <t>"Wanderlust"</t>
  </si>
  <si>
    <t>Raupe mit Schmetterlingsflügeln</t>
  </si>
  <si>
    <t>MacLaine, Sherley</t>
  </si>
  <si>
    <t>"Don't fall off the Mountain"</t>
  </si>
  <si>
    <t>Der Preis des Glücks</t>
  </si>
  <si>
    <t>"Fine Things"</t>
  </si>
  <si>
    <t>Spätestens in Venedig</t>
  </si>
  <si>
    <t>Rheinsberg</t>
  </si>
  <si>
    <t>Tucholsky, Kurt</t>
  </si>
  <si>
    <t>ein Bilderbuch für Verliebte und anderes</t>
  </si>
  <si>
    <t>Drei Frauen</t>
  </si>
  <si>
    <t>Musil, Robert</t>
  </si>
  <si>
    <t>Sieben Wochen auf der Eisscholle</t>
  </si>
  <si>
    <t>Bèhounek, Franz</t>
  </si>
  <si>
    <t>Historisches: 20.Jh.</t>
  </si>
  <si>
    <t>Fotos,Karten,alte Schrift</t>
  </si>
  <si>
    <t>Der Untergang der Nobile-Expedition</t>
  </si>
  <si>
    <t>Alles ist erreichbar</t>
  </si>
  <si>
    <t>Eichendorff</t>
  </si>
  <si>
    <t>Der Richter und sein Henker</t>
  </si>
  <si>
    <t>Dürrenmatt, Friedrich</t>
  </si>
  <si>
    <t>2 Ausgaben (1 bearbeitet f. Hörspiel)</t>
  </si>
  <si>
    <t>Bermerkungen über Pferde</t>
  </si>
  <si>
    <t>Reitsport, Tierrennen</t>
  </si>
  <si>
    <t>Die Spanische Reitschule Wien</t>
  </si>
  <si>
    <t>Schuld und Sühne</t>
  </si>
  <si>
    <t>Dostojewski, Fjodor M.</t>
  </si>
  <si>
    <t>Übernachtung - Frühstück ausgeschlossen</t>
  </si>
  <si>
    <t>"Board, but no Breakfast"</t>
  </si>
  <si>
    <t>Das Jahr auf dem Lande</t>
  </si>
  <si>
    <t>"Away from it all"</t>
  </si>
  <si>
    <t>Es tut sich was im Paradies</t>
  </si>
  <si>
    <t>"Pippa in Paradise"</t>
  </si>
  <si>
    <t>Der begeisterte Selbstmord</t>
  </si>
  <si>
    <t>Coillie, Dries Van</t>
  </si>
  <si>
    <t>Désirée</t>
  </si>
  <si>
    <t>Selinko, Annemarie</t>
  </si>
  <si>
    <t>Wanderer kommst du nach Spa</t>
  </si>
  <si>
    <t>Erzählungen von 1947-1951</t>
  </si>
  <si>
    <t>Totentanz</t>
  </si>
  <si>
    <t>Lippl, Alois Johannes</t>
  </si>
  <si>
    <t>Strichweise Sonne</t>
  </si>
  <si>
    <t>Wiener, Hugo</t>
  </si>
  <si>
    <t>Satire</t>
  </si>
  <si>
    <t>Und es begab sich ...</t>
  </si>
  <si>
    <t>Waggerl, Heinrich</t>
  </si>
  <si>
    <t>Weihnacht</t>
  </si>
  <si>
    <t>Bilder, alte Schrift</t>
  </si>
  <si>
    <t>Musikgeschichte der Welt</t>
  </si>
  <si>
    <t>Musik</t>
  </si>
  <si>
    <t>Bilder, Tafeln</t>
  </si>
  <si>
    <t>Von der Wiedergeburt alter Handschriften</t>
  </si>
  <si>
    <t>Buchgewerbe, Druckerei,Verlag,Buchhandel</t>
  </si>
  <si>
    <t>Stiche</t>
  </si>
  <si>
    <t>Brevier f. Herstellung v. Meiserwerken d. Faksimilekunst</t>
  </si>
  <si>
    <t>Stadt der schwarzen Träume</t>
  </si>
  <si>
    <t>MacInnes, Colin</t>
  </si>
  <si>
    <t>"City of Spades"</t>
  </si>
  <si>
    <t>Lusitania</t>
  </si>
  <si>
    <t>Smith</t>
  </si>
  <si>
    <t>Chrink der letzten Fahrt; "Seven Days to Disaster"</t>
  </si>
  <si>
    <t>O Schäfer sprich!</t>
  </si>
  <si>
    <t>Sinclair, Upton</t>
  </si>
  <si>
    <t>Mein linker Fuss</t>
  </si>
  <si>
    <t>Brown, Christy</t>
  </si>
  <si>
    <t>Biografische</t>
  </si>
  <si>
    <t>Kursbuch ins dritte Jahrtausend</t>
  </si>
  <si>
    <t>Toffler, Alvin</t>
  </si>
  <si>
    <t>Zeitkritik</t>
  </si>
  <si>
    <t>Kleine Bettlektüre für den feinsinnigen Fisch</t>
  </si>
  <si>
    <t>Steiner, Katharina</t>
  </si>
  <si>
    <t>Das alte Siegel</t>
  </si>
  <si>
    <t>Stifter, Adalbert</t>
  </si>
  <si>
    <t>60 Zeichnungen zur Schweizergeschichte</t>
  </si>
  <si>
    <t>Sachbuch 949.4</t>
  </si>
  <si>
    <t>Schweiz: Allgemeine Geschichte</t>
  </si>
  <si>
    <t>Gedichte, Erzählungen, Biographisches</t>
  </si>
  <si>
    <t>Dir</t>
  </si>
  <si>
    <t>Goethe, Johann Wolfgang</t>
  </si>
  <si>
    <t>Gedichte und Gedanken für Dich, versch. Autoren</t>
  </si>
  <si>
    <t>Der böse Blick und andere Novellen</t>
  </si>
  <si>
    <t>Bächtiger, Joseph</t>
  </si>
  <si>
    <t>Novellen</t>
  </si>
  <si>
    <t>Schweizer Legendenbuch</t>
  </si>
  <si>
    <t>Fischer, Eduard</t>
  </si>
  <si>
    <t>Märchen: Legenden</t>
  </si>
  <si>
    <t>Spätholz</t>
  </si>
  <si>
    <t>Kauer, Walther</t>
  </si>
  <si>
    <t>Anna Göldin, die letzte Hexe</t>
  </si>
  <si>
    <t>Hasler, Eveline</t>
  </si>
  <si>
    <t>Historische: Neuzeit: 18.Jh.</t>
  </si>
  <si>
    <t>Was gestern noch als Wunder galt</t>
  </si>
  <si>
    <t>Parapsycho, Hypnose, Suggestion, Traum</t>
  </si>
  <si>
    <t>Keller, Werner</t>
  </si>
  <si>
    <t>Die Rückkehr</t>
  </si>
  <si>
    <t>Hardy, Thomas</t>
  </si>
  <si>
    <t>"The Return of the Native"</t>
  </si>
  <si>
    <t>Franz von Assisi</t>
  </si>
  <si>
    <t>Karrer, Otto</t>
  </si>
  <si>
    <t>Märchen: Legende</t>
  </si>
  <si>
    <t>Legende und Laude</t>
  </si>
  <si>
    <t>Die Verlobten</t>
  </si>
  <si>
    <t>Manzoni, Alessandro</t>
  </si>
  <si>
    <t>Gesellschaft(17.Jh.)</t>
  </si>
  <si>
    <t>"Promessi Sposi"</t>
  </si>
  <si>
    <t>Anna Karenina (Band 2)</t>
  </si>
  <si>
    <t>Auferstehung</t>
  </si>
  <si>
    <t>Anna Karenina (Band 1)</t>
  </si>
  <si>
    <t>"Sag ich's euch geliebt Bäume ..."</t>
  </si>
  <si>
    <t>Hindermann, Federico</t>
  </si>
  <si>
    <t>Farbtafeln u. Zeichnungen</t>
  </si>
  <si>
    <t>Texte aus der Weltliteratur</t>
  </si>
  <si>
    <t>Drei Erzählungen</t>
  </si>
  <si>
    <t>Flaubert, Gustave</t>
  </si>
  <si>
    <t>Ein schlichtes Herz,Legende v. St.Julian, Herodias</t>
  </si>
  <si>
    <t>Tanz um Seelen</t>
  </si>
  <si>
    <t>Keller, Iso</t>
  </si>
  <si>
    <t>Ein moderner Totentanz in 3 Bildern</t>
  </si>
  <si>
    <t>Die drei Falken</t>
  </si>
  <si>
    <t>Bergengrün, Werner</t>
  </si>
  <si>
    <t>Novelle</t>
  </si>
  <si>
    <t>Des Schweizers Schweiz</t>
  </si>
  <si>
    <t>Der brennende Dornbusch</t>
  </si>
  <si>
    <t>Heiliger Abend</t>
  </si>
  <si>
    <t>Hausmann, Manfred</t>
  </si>
  <si>
    <t>Der Graf von Saint-Germain</t>
  </si>
  <si>
    <t>Lernet-Holenia, Alexander</t>
  </si>
  <si>
    <t>Der kleine Prinz</t>
  </si>
  <si>
    <t>Saint-Exupéry, Antoine de</t>
  </si>
  <si>
    <t>Zeichnungen des Autors</t>
  </si>
  <si>
    <t>"Le petit prince"</t>
  </si>
  <si>
    <t>Le Freulen</t>
  </si>
  <si>
    <t>Gidone</t>
  </si>
  <si>
    <t>Eine Episode aus dem 18.Jh.</t>
  </si>
  <si>
    <t>Die Weihnachtsgeschichte</t>
  </si>
  <si>
    <t>Schaper, Edzard</t>
  </si>
  <si>
    <t>Die Pickwickier</t>
  </si>
  <si>
    <t>Dickens, Charles</t>
  </si>
  <si>
    <t>Zeichnungen der 1. Buchausgabe</t>
  </si>
  <si>
    <t>Oliver Twist</t>
  </si>
  <si>
    <t>Die Brüder Karamosow</t>
  </si>
  <si>
    <t>Denn der Mensch sucht die Wärme</t>
  </si>
  <si>
    <t>Langenbucher, Wolfgang R.</t>
  </si>
  <si>
    <t>Erz. v. Dichtern unserer Zeit aus d. dt Sprachraum</t>
  </si>
  <si>
    <t>Die Dämonen</t>
  </si>
  <si>
    <t>Erniedrigte u. beleidigte Aufzeichnungen aus einem toten Haus</t>
  </si>
  <si>
    <t>Die kleineren Romane</t>
  </si>
  <si>
    <t>Arme L,Doppelg,Helle Nächte,Gut Step,Onkelchens Traum,Spiele</t>
  </si>
  <si>
    <t>Der Idiot</t>
  </si>
  <si>
    <t>Berge und Menschen</t>
  </si>
  <si>
    <t>Der Jüngling</t>
  </si>
  <si>
    <t>Schönheit des Herzens</t>
  </si>
  <si>
    <t>Die kleine Freiheit</t>
  </si>
  <si>
    <t>literarisches Kabarett:Szenen, Chansons, Lieder</t>
  </si>
  <si>
    <t>Der kleine Grenzverkehr</t>
  </si>
  <si>
    <t>od. Georg und die Zwischenfälle</t>
  </si>
  <si>
    <t>Gevatter Tod</t>
  </si>
  <si>
    <t>Kamer, Paul</t>
  </si>
  <si>
    <t>Florine und Florian</t>
  </si>
  <si>
    <t>Mundart: Theater</t>
  </si>
  <si>
    <t>Begegnungen</t>
  </si>
  <si>
    <t>Rüegg, Kathrin</t>
  </si>
  <si>
    <t>Tessiner Tagebuch</t>
  </si>
  <si>
    <t>Romane und Erzählungen</t>
  </si>
  <si>
    <t>Das liebe Geld</t>
  </si>
  <si>
    <t>Volkswirt. Arbeit. Geldwesen</t>
  </si>
  <si>
    <t>Interessantes, Unbekanntes und Amüsantes zum Thema Geld</t>
  </si>
  <si>
    <t>Buddenbrooks</t>
  </si>
  <si>
    <t>Ansichten eines Clowns</t>
  </si>
  <si>
    <t>Das Abschiedskonzert</t>
  </si>
  <si>
    <t>Czibulka</t>
  </si>
  <si>
    <t>Schwarz-Weiss-Zeichnungen</t>
  </si>
  <si>
    <t>Die Blechtrommel</t>
  </si>
  <si>
    <t>Grass, Günter</t>
  </si>
  <si>
    <t>2 Ausgaben (eine bearbeitet)</t>
  </si>
  <si>
    <t>Brot und Spiele</t>
  </si>
  <si>
    <t>Bettlektüre für Ihn</t>
  </si>
  <si>
    <t>Tagebuch 1966-1971</t>
  </si>
  <si>
    <t>Frisch, Max</t>
  </si>
  <si>
    <t>Lehrer-Schüler-Konferenz</t>
  </si>
  <si>
    <t>Gordon, Thomas: Wie man Konflikte in der Schule löst.</t>
  </si>
  <si>
    <t>Sämtliche Dramen: Historien</t>
  </si>
  <si>
    <t>Shakespeare, William</t>
  </si>
  <si>
    <t>Pferdegeschichten</t>
  </si>
  <si>
    <t>Babel</t>
  </si>
  <si>
    <t>verschiedene Autoren: von Babel bis Dickens</t>
  </si>
  <si>
    <t>Nachher</t>
  </si>
  <si>
    <t>Guggenheim, Kurt</t>
  </si>
  <si>
    <t>Erz. zum Protokoll,Lastwagen,Aepplis Tod</t>
  </si>
  <si>
    <t>Drei Kameraden (3 Romane)</t>
  </si>
  <si>
    <t>Remarque, Erich Maria</t>
  </si>
  <si>
    <t>Liebe deinen Nächsten, Arc de Triomphe</t>
  </si>
  <si>
    <t>Sämtliche Dramen: Komödien</t>
  </si>
  <si>
    <t>Gesammelte Erzählungen</t>
  </si>
  <si>
    <t>Sämtliche Dramen: Tragödien</t>
  </si>
  <si>
    <t>Die Schwierigen</t>
  </si>
  <si>
    <t>oder J'adore ce qui me brûle</t>
  </si>
  <si>
    <t>Heimatmuseum</t>
  </si>
  <si>
    <t>Die Herrin vom Nil</t>
  </si>
  <si>
    <t>Gedge, Pauline</t>
  </si>
  <si>
    <t>Historisches: Altertum</t>
  </si>
  <si>
    <t>Hatschepsut</t>
  </si>
  <si>
    <t>Einsamkeit</t>
  </si>
  <si>
    <t>Biogr,Lebensbe,Memoiren,Erinn,Tagebücher</t>
  </si>
  <si>
    <t>Foto, Handsch.</t>
  </si>
  <si>
    <t>Das Leben der Annette von Droste-Hülshoff</t>
  </si>
  <si>
    <t>Was ist Philosophie?</t>
  </si>
  <si>
    <t>Philosophie</t>
  </si>
  <si>
    <t>Jaspers, Karl, ein Lesebuch</t>
  </si>
  <si>
    <t>Hamlet</t>
  </si>
  <si>
    <t>Krieg(?)</t>
  </si>
  <si>
    <t>oder die lange Nacht nimmt ein Ende</t>
  </si>
  <si>
    <t>Genies sind im Lehrplan nicht vorgesehen</t>
  </si>
  <si>
    <t>Herdan, Alice Herdan-Zuckmayer</t>
  </si>
  <si>
    <t>Gruppenbild mit Dame</t>
  </si>
  <si>
    <t>Der abenteuerliche Simplicissimus</t>
  </si>
  <si>
    <t>Grimmelshausen, Hans Jakob Christophel v</t>
  </si>
  <si>
    <t>Historisches: Neuzeit: 17.Jh.</t>
  </si>
  <si>
    <t>Illustration(1.Ausgabe:1683)</t>
  </si>
  <si>
    <t>Stiller</t>
  </si>
  <si>
    <t>Psychologisches</t>
  </si>
  <si>
    <t>Dreigroschenoper</t>
  </si>
  <si>
    <t>Im Auge des Sturms</t>
  </si>
  <si>
    <t>White, Patrick</t>
  </si>
  <si>
    <t>"The Eye of the Storm"</t>
  </si>
  <si>
    <t>Das Glück ist kugelrund</t>
  </si>
  <si>
    <t>Mariacher, Bruno</t>
  </si>
  <si>
    <t>Aphorismen</t>
  </si>
  <si>
    <t>farbige Zeichnungen</t>
  </si>
  <si>
    <t>D'Jumpfer Fröhli</t>
  </si>
  <si>
    <t>Appenzeller, Paul</t>
  </si>
  <si>
    <t>E Mundart: Theater</t>
  </si>
  <si>
    <t>Lustigi Vorträg, frohi dramatischi Szene und Theaterstückli</t>
  </si>
  <si>
    <t>Panik</t>
  </si>
  <si>
    <t>Hottinger, Mary</t>
  </si>
  <si>
    <t>Gespenster</t>
  </si>
  <si>
    <t>Gruselgeschichten</t>
  </si>
  <si>
    <t>Und freitags Fisch</t>
  </si>
  <si>
    <t>O'Connor, Frank</t>
  </si>
  <si>
    <t>ges. Erzählungen 1, "Fish for Friday" u.a.</t>
  </si>
  <si>
    <t>Ludivine von Mogador</t>
  </si>
  <si>
    <t>Sammelband 2 (Band 3 u. 4)</t>
  </si>
  <si>
    <t>Gespenstergeschichten</t>
  </si>
  <si>
    <t>Der Denunziant</t>
  </si>
  <si>
    <t>O'Flaherty, Liam</t>
  </si>
  <si>
    <t>"The Informer"</t>
  </si>
  <si>
    <t>Beethoven</t>
  </si>
  <si>
    <t>Biogr,Lebensbeschr,Memoiren,Erinner,Tage</t>
  </si>
  <si>
    <t>Bilder</t>
  </si>
  <si>
    <t>Kobald, Ernst</t>
  </si>
  <si>
    <t>In seiner Liebe</t>
  </si>
  <si>
    <t>Müller, Priska</t>
  </si>
  <si>
    <t>Drucke</t>
  </si>
  <si>
    <t>Der Sohn des Lords</t>
  </si>
  <si>
    <t>Shellabarger, Samuel</t>
  </si>
  <si>
    <t>"Lord Vanity"</t>
  </si>
  <si>
    <t>Die Meuterei auf der Bounty</t>
  </si>
  <si>
    <t>Nordhoff, Charles Bernhard</t>
  </si>
  <si>
    <t>"Mutiny"/ und Hall, J. N.</t>
  </si>
  <si>
    <t>Sinuhe der Ägypter</t>
  </si>
  <si>
    <t>Waltari, Milka</t>
  </si>
  <si>
    <t>Sieben Jahre in Tibet</t>
  </si>
  <si>
    <t>Harrer, Heinrich</t>
  </si>
  <si>
    <t>Mein Leben am Hofe des Dalai Lama</t>
  </si>
  <si>
    <t>Salaam</t>
  </si>
  <si>
    <t>Keiser, Helen</t>
  </si>
  <si>
    <t>Bordbuch einer Orientfahrt</t>
  </si>
  <si>
    <t>Michelangelo</t>
  </si>
  <si>
    <t>Stone, Irving</t>
  </si>
  <si>
    <t>Inferno und Ekstase</t>
  </si>
  <si>
    <t>Denn sie entzündeten das Licht</t>
  </si>
  <si>
    <t>Altertum</t>
  </si>
  <si>
    <t>Fotos, Zeichnungen, Karten</t>
  </si>
  <si>
    <t>Römer - Etrusker</t>
  </si>
  <si>
    <t>Heitere Tage mit braunen Menschen</t>
  </si>
  <si>
    <t>Katz, Richard</t>
  </si>
  <si>
    <t>Bildtafeln, Karte</t>
  </si>
  <si>
    <t>Uli der Knecht</t>
  </si>
  <si>
    <t>Gotthelf, Jeremias</t>
  </si>
  <si>
    <t>Michels Brautschau</t>
  </si>
  <si>
    <t>Federzeichnungen</t>
  </si>
  <si>
    <t>Rigireise</t>
  </si>
  <si>
    <t>Twain, Mark</t>
  </si>
  <si>
    <t>Reisen</t>
  </si>
  <si>
    <t>Schiller, Friedrich</t>
  </si>
  <si>
    <t>Das geistige Zürich im 18. Jh.</t>
  </si>
  <si>
    <t>einzelne Kantone, Ortschaften (ZH)</t>
  </si>
  <si>
    <t>Orwell, George</t>
  </si>
  <si>
    <t>Science Fiction</t>
  </si>
  <si>
    <t>"Nineteen Eighty-Four"</t>
  </si>
  <si>
    <t>Weihnachtsgeschichten</t>
  </si>
  <si>
    <t>Küffer, Georg</t>
  </si>
  <si>
    <t>Die Brücke am Kwai</t>
  </si>
  <si>
    <t>Boulle, Pierre</t>
  </si>
  <si>
    <t>Geliebter Rebell</t>
  </si>
  <si>
    <t>Gaillard, Robert</t>
  </si>
  <si>
    <t>St. Gallen, wie es nicht mehr steht</t>
  </si>
  <si>
    <t>Länderkunde, Geografie, (SG)</t>
  </si>
  <si>
    <t>alte Schwarz-Weiss-Fotografien</t>
  </si>
  <si>
    <t>Adel des Pferdes</t>
  </si>
  <si>
    <t>Pferde</t>
  </si>
  <si>
    <t>Das göttliche Milieu</t>
  </si>
  <si>
    <t>Teilhard de Chardin, Pierre</t>
  </si>
  <si>
    <t>20 Jahre Weltreisen</t>
  </si>
  <si>
    <t>Grieshaber, Hans</t>
  </si>
  <si>
    <t>Der Papalagi</t>
  </si>
  <si>
    <t>Tuiavii, Südseehäuptling aus Tiavea</t>
  </si>
  <si>
    <t>Rouen</t>
  </si>
  <si>
    <t>Frankreich</t>
  </si>
  <si>
    <t>engl.</t>
  </si>
  <si>
    <t>Bücher</t>
  </si>
  <si>
    <t>Tabelle Gericht</t>
  </si>
  <si>
    <t>Lösen Sie diese Aufgaben mit Funktionen</t>
  </si>
  <si>
    <t>Wie viel kostet das teuerste Gericht?</t>
  </si>
  <si>
    <t>Rang nach PS
absteigend</t>
  </si>
  <si>
    <t>Rang nach KM
aufsteigend</t>
  </si>
  <si>
    <t>Wie das drittbilligste Gericht?</t>
  </si>
  <si>
    <t>Wie viel kostet das  fünftteuerste Gericht?</t>
  </si>
  <si>
    <t>Spalte B: Rangieren Sie die Autos nach KM, sodass der Wagen mit den wenigsten KM den Rang 1 einnimmt.
In welchem Rang liegt das oberste Fahrzeug (Audi 100 LS)?</t>
  </si>
  <si>
    <t>Spalte A: Rangieren Sie die Autos nach deren Leistung in PS, sodass der PS stärkste Wagen den Rang 1 einnimmt.
In welchem Rang liegt das oberste Fahrzeug (Audi 100 LS)?</t>
  </si>
  <si>
    <t>Rang nach Seitenzahl</t>
  </si>
  <si>
    <t>Spalte A: Rangieren Sie die Bücher nach deren Seitenzahl, sodass das Buch mit der grössen Seitenzahl den Rang 1 einnimmt.
In welchem Rang liegt das drittoberste Buch (Schatten der Schuld)?</t>
  </si>
  <si>
    <t>Reihen-Aufgaben</t>
  </si>
  <si>
    <t>Wie viel kostet das zehntbilligste Buch? (Mit einer Formel lösen)</t>
  </si>
  <si>
    <t>Marke</t>
  </si>
  <si>
    <t>Typ</t>
  </si>
  <si>
    <t>Art</t>
  </si>
  <si>
    <t>Farbe</t>
  </si>
  <si>
    <t>Jahrgang</t>
  </si>
  <si>
    <t>km</t>
  </si>
  <si>
    <t>Hubraum</t>
  </si>
  <si>
    <t>Einkaufspreis</t>
  </si>
  <si>
    <t>Verkaufspreis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</si>
</sst>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Blue]&quot;richtig&quot;;;[Red]&quot;falsch - probieren Sie's noch ein Mal&quot;"/>
  </numFmts>
  <fonts count="15" x14ac:knownFonts="1">
    <font>
      <sz val="10"/>
      <name val="Arial"/>
    </font>
    <font>
      <sz val="10"/>
      <name val="Arial"/>
    </font>
    <font>
      <sz val="10"/>
      <color indexed="2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8"/>
      <color theme="3"/>
      <name val="Calibri"/>
      <family val="2"/>
      <scheme val="maj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0"/>
      <name val="Calibri"/>
      <family val="1"/>
      <scheme val="minor"/>
    </font>
    <font>
      <sz val="11"/>
      <name val="Arial"/>
      <family val="2"/>
    </font>
    <font>
      <sz val="11"/>
      <name val="Calibri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" fontId="2" fillId="0" borderId="0" applyNumberFormat="0" applyFont="0" applyFill="0" applyBorder="0" applyAlignment="0" applyProtection="0"/>
    <xf numFmtId="0" fontId="5" fillId="0" borderId="0"/>
    <xf numFmtId="0" fontId="4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7" fillId="5" borderId="0" xfId="0" applyFont="1" applyFill="1"/>
    <xf numFmtId="0" fontId="7" fillId="6" borderId="1" xfId="4" applyFont="1" applyFill="1" applyBorder="1" applyAlignment="1">
      <alignment horizontal="center"/>
    </xf>
    <xf numFmtId="0" fontId="8" fillId="0" borderId="0" xfId="0" applyFont="1"/>
    <xf numFmtId="0" fontId="9" fillId="3" borderId="2" xfId="4" applyNumberFormat="1" applyFont="1" applyFill="1" applyBorder="1" applyAlignment="1">
      <alignment horizontal="right" wrapText="1"/>
    </xf>
    <xf numFmtId="0" fontId="9" fillId="0" borderId="2" xfId="4" applyNumberFormat="1" applyFont="1" applyFill="1" applyBorder="1" applyAlignment="1">
      <alignment horizontal="right" wrapText="1"/>
    </xf>
    <xf numFmtId="0" fontId="9" fillId="0" borderId="2" xfId="4" applyFont="1" applyFill="1" applyBorder="1" applyAlignment="1">
      <alignment wrapText="1"/>
    </xf>
    <xf numFmtId="4" fontId="9" fillId="0" borderId="2" xfId="1" applyNumberFormat="1" applyFont="1" applyFill="1" applyBorder="1" applyAlignment="1">
      <alignment horizontal="right" wrapText="1"/>
    </xf>
    <xf numFmtId="0" fontId="9" fillId="0" borderId="2" xfId="4" applyFont="1" applyFill="1" applyBorder="1" applyAlignment="1">
      <alignment horizontal="right" wrapText="1"/>
    </xf>
    <xf numFmtId="0" fontId="8" fillId="2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43" fontId="8" fillId="0" borderId="0" xfId="0" applyNumberFormat="1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6" fillId="7" borderId="0" xfId="5" applyFill="1" applyAlignment="1">
      <alignment vertical="top"/>
    </xf>
    <xf numFmtId="0" fontId="10" fillId="7" borderId="0" xfId="0" applyFont="1" applyFill="1" applyAlignment="1">
      <alignment vertical="top"/>
    </xf>
    <xf numFmtId="0" fontId="8" fillId="7" borderId="0" xfId="0" applyFont="1" applyFill="1" applyAlignment="1">
      <alignment vertical="top"/>
    </xf>
    <xf numFmtId="0" fontId="8" fillId="7" borderId="0" xfId="0" applyFont="1" applyFill="1" applyAlignment="1">
      <alignment horizontal="left" vertical="top"/>
    </xf>
    <xf numFmtId="164" fontId="10" fillId="7" borderId="0" xfId="3" applyNumberFormat="1" applyFont="1" applyFill="1" applyBorder="1" applyAlignment="1">
      <alignment horizontal="left" vertical="top"/>
    </xf>
    <xf numFmtId="43" fontId="10" fillId="3" borderId="3" xfId="1" applyFont="1" applyFill="1" applyBorder="1" applyAlignment="1">
      <alignment horizontal="right" vertical="top"/>
    </xf>
    <xf numFmtId="0" fontId="10" fillId="3" borderId="3" xfId="0" applyFont="1" applyFill="1" applyBorder="1" applyAlignment="1">
      <alignment horizontal="center" vertical="top"/>
    </xf>
    <xf numFmtId="0" fontId="12" fillId="8" borderId="0" xfId="0" applyFont="1" applyFill="1"/>
    <xf numFmtId="0" fontId="12" fillId="8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43" fontId="14" fillId="0" borderId="0" xfId="1" applyFont="1" applyAlignment="1">
      <alignment vertical="top" wrapText="1"/>
    </xf>
    <xf numFmtId="0" fontId="13" fillId="0" borderId="0" xfId="0" applyFont="1" applyAlignment="1">
      <alignment horizontal="center"/>
    </xf>
    <xf numFmtId="0" fontId="10" fillId="4" borderId="6" xfId="0" applyFont="1" applyFill="1" applyBorder="1" applyAlignment="1">
      <alignment vertical="center" wrapText="1"/>
    </xf>
    <xf numFmtId="0" fontId="10" fillId="4" borderId="6" xfId="0" quotePrefix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0" borderId="6" xfId="0" quotePrefix="1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</cellXfs>
  <cellStyles count="6">
    <cellStyle name="Komma" xfId="1" builtinId="3"/>
    <cellStyle name="Komma0" xfId="2" xr:uid="{00000000-0005-0000-0000-000001000000}"/>
    <cellStyle name="Standard" xfId="0" builtinId="0"/>
    <cellStyle name="Standard_Bücher" xfId="3" xr:uid="{00000000-0005-0000-0000-000003000000}"/>
    <cellStyle name="Standard_Tabelle3" xfId="4" xr:uid="{00000000-0005-0000-0000-000004000000}"/>
    <cellStyle name="Überschrift" xfId="5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Nur_Calibri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showGridLines="0" showRowColHeaders="0" tabSelected="1" zoomScale="115" zoomScaleNormal="115" workbookViewId="0">
      <selection activeCell="C5" sqref="C5"/>
    </sheetView>
  </sheetViews>
  <sheetFormatPr baseColWidth="10" defaultColWidth="11.3984375" defaultRowHeight="14.25" x14ac:dyDescent="0.35"/>
  <cols>
    <col min="1" max="1" width="3.73046875" style="11" customWidth="1"/>
    <col min="2" max="2" width="100.59765625" style="11" customWidth="1"/>
    <col min="3" max="3" width="19.86328125" style="11" customWidth="1"/>
    <col min="4" max="4" width="1.86328125" style="11" customWidth="1"/>
    <col min="5" max="5" width="36.1328125" style="17" customWidth="1"/>
    <col min="6" max="6" width="9.86328125" style="17" customWidth="1"/>
    <col min="7" max="7" width="11.3984375" style="11"/>
    <col min="8" max="8" width="12.3984375" style="11" hidden="1" customWidth="1"/>
    <col min="9" max="9" width="11.3984375" style="11" customWidth="1"/>
    <col min="10" max="16384" width="11.3984375" style="11"/>
  </cols>
  <sheetData>
    <row r="1" spans="1:8" ht="23.25" x14ac:dyDescent="0.35">
      <c r="A1" s="18" t="s">
        <v>732</v>
      </c>
      <c r="B1" s="19"/>
      <c r="C1" s="20"/>
      <c r="D1" s="20"/>
      <c r="E1" s="21"/>
      <c r="F1" s="21"/>
      <c r="G1" s="10"/>
    </row>
    <row r="2" spans="1:8" x14ac:dyDescent="0.35">
      <c r="E2" s="21"/>
      <c r="F2" s="21"/>
      <c r="G2" s="10"/>
    </row>
    <row r="3" spans="1:8" x14ac:dyDescent="0.35">
      <c r="B3" s="12" t="s">
        <v>721</v>
      </c>
      <c r="E3" s="21"/>
      <c r="F3" s="21"/>
      <c r="G3" s="10"/>
    </row>
    <row r="4" spans="1:8" x14ac:dyDescent="0.35">
      <c r="B4" s="12" t="s">
        <v>722</v>
      </c>
      <c r="E4" s="21"/>
      <c r="F4" s="21"/>
      <c r="G4" s="10"/>
    </row>
    <row r="5" spans="1:8" x14ac:dyDescent="0.35">
      <c r="A5" s="11">
        <v>1</v>
      </c>
      <c r="B5" s="13" t="s">
        <v>723</v>
      </c>
      <c r="C5" s="23"/>
      <c r="E5" s="22" t="str">
        <f>IF(C5="","",IF(C5=H5,1,0))</f>
        <v/>
      </c>
      <c r="F5" s="22"/>
      <c r="G5" s="10"/>
      <c r="H5" s="14">
        <f>MAX(Gerichte!D2:D13)</f>
        <v>400</v>
      </c>
    </row>
    <row r="6" spans="1:8" x14ac:dyDescent="0.35">
      <c r="A6" s="11">
        <v>2</v>
      </c>
      <c r="B6" s="15" t="s">
        <v>727</v>
      </c>
      <c r="C6" s="23"/>
      <c r="E6" s="22" t="str">
        <f>IF(C6="","",IF(C6=H6,1,0))</f>
        <v/>
      </c>
      <c r="F6" s="22"/>
      <c r="G6" s="10"/>
      <c r="H6" s="11">
        <f>LARGE(Gerichte!D2:D13,5)</f>
        <v>270</v>
      </c>
    </row>
    <row r="7" spans="1:8" x14ac:dyDescent="0.35">
      <c r="A7" s="11">
        <v>3</v>
      </c>
      <c r="B7" s="15" t="s">
        <v>726</v>
      </c>
      <c r="C7" s="23"/>
      <c r="E7" s="22" t="str">
        <f>IF(C7="","",IF(C7=H7,1,0))</f>
        <v/>
      </c>
      <c r="F7" s="22"/>
      <c r="G7" s="10"/>
      <c r="H7" s="11">
        <f>SMALL(Gerichte!D2:D13,3)</f>
        <v>240</v>
      </c>
    </row>
    <row r="8" spans="1:8" x14ac:dyDescent="0.35">
      <c r="C8" s="12"/>
      <c r="E8" s="21"/>
      <c r="F8" s="21"/>
      <c r="G8" s="10"/>
    </row>
    <row r="9" spans="1:8" x14ac:dyDescent="0.35">
      <c r="B9" s="12" t="s">
        <v>125</v>
      </c>
      <c r="C9" s="12"/>
      <c r="E9" s="21"/>
      <c r="F9" s="21"/>
      <c r="G9" s="10"/>
    </row>
    <row r="10" spans="1:8" ht="28.5" x14ac:dyDescent="0.35">
      <c r="A10" s="11">
        <v>10</v>
      </c>
      <c r="B10" s="16" t="s">
        <v>729</v>
      </c>
      <c r="C10" s="24"/>
      <c r="E10" s="22" t="str">
        <f>IF(C10="","",IF(C10=H10,1,0))</f>
        <v/>
      </c>
      <c r="F10" s="22"/>
      <c r="G10" s="10"/>
      <c r="H10" s="11">
        <v>59</v>
      </c>
    </row>
    <row r="11" spans="1:8" ht="28.5" x14ac:dyDescent="0.35">
      <c r="A11" s="11">
        <v>11</v>
      </c>
      <c r="B11" s="16" t="s">
        <v>728</v>
      </c>
      <c r="C11" s="24"/>
      <c r="E11" s="22" t="str">
        <f>IF(C11="","",IF(C11=H11,1,0))</f>
        <v/>
      </c>
      <c r="F11" s="22"/>
      <c r="G11" s="10"/>
      <c r="H11" s="11">
        <v>82</v>
      </c>
    </row>
    <row r="12" spans="1:8" x14ac:dyDescent="0.35">
      <c r="C12" s="12"/>
      <c r="E12" s="21"/>
      <c r="F12" s="21"/>
      <c r="G12" s="10"/>
    </row>
    <row r="13" spans="1:8" x14ac:dyDescent="0.35">
      <c r="B13" s="12" t="s">
        <v>720</v>
      </c>
      <c r="C13" s="12"/>
      <c r="E13" s="21"/>
      <c r="F13" s="21"/>
      <c r="G13" s="10"/>
    </row>
    <row r="14" spans="1:8" ht="28.5" x14ac:dyDescent="0.35">
      <c r="A14" s="11">
        <v>18</v>
      </c>
      <c r="B14" s="16" t="s">
        <v>731</v>
      </c>
      <c r="C14" s="24"/>
      <c r="E14" s="22" t="str">
        <f>IF(C14="","",IF(C14=H14,1,0))</f>
        <v/>
      </c>
      <c r="F14" s="22"/>
      <c r="G14" s="10"/>
      <c r="H14" s="11">
        <v>188</v>
      </c>
    </row>
    <row r="15" spans="1:8" x14ac:dyDescent="0.35">
      <c r="A15" s="11">
        <v>19</v>
      </c>
      <c r="B15" s="15" t="s">
        <v>733</v>
      </c>
      <c r="C15" s="24"/>
      <c r="E15" s="22" t="str">
        <f>IF(C15="","",IF(C15=H15,1,0))</f>
        <v/>
      </c>
      <c r="F15" s="22"/>
      <c r="G15" s="10"/>
      <c r="H15" s="11">
        <f>SMALL(Bücher!D2:D249,10)</f>
        <v>4.25</v>
      </c>
    </row>
    <row r="16" spans="1:8" x14ac:dyDescent="0.35">
      <c r="E16" s="21"/>
      <c r="F16" s="21"/>
    </row>
    <row r="17" spans="1:6" x14ac:dyDescent="0.35">
      <c r="A17" s="20"/>
      <c r="B17" s="20"/>
      <c r="C17" s="20"/>
      <c r="D17" s="9"/>
      <c r="E17" s="21"/>
      <c r="F17" s="21"/>
    </row>
    <row r="18" spans="1:6" x14ac:dyDescent="0.35">
      <c r="A18" s="20"/>
      <c r="B18" s="20"/>
      <c r="C18" s="20"/>
      <c r="D18" s="9"/>
      <c r="E18" s="21"/>
      <c r="F18" s="21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/>
  </sheetViews>
  <sheetFormatPr baseColWidth="10" defaultRowHeight="13.5" x14ac:dyDescent="0.35"/>
  <cols>
    <col min="1" max="1" width="32.53125" style="27" customWidth="1"/>
    <col min="2" max="2" width="50.59765625" style="27" customWidth="1"/>
    <col min="3" max="3" width="9.86328125" style="31" bestFit="1" customWidth="1"/>
    <col min="4" max="4" width="8.86328125" style="27" customWidth="1"/>
    <col min="5" max="16384" width="10.6640625" style="27"/>
  </cols>
  <sheetData>
    <row r="1" spans="1:4" ht="14.25" x14ac:dyDescent="0.45">
      <c r="A1" s="25" t="s">
        <v>0</v>
      </c>
      <c r="B1" s="25" t="s">
        <v>1</v>
      </c>
      <c r="C1" s="26" t="s">
        <v>2</v>
      </c>
      <c r="D1" s="25" t="s">
        <v>3</v>
      </c>
    </row>
    <row r="2" spans="1:4" ht="28.5" x14ac:dyDescent="0.35">
      <c r="A2" s="28" t="s">
        <v>4</v>
      </c>
      <c r="B2" s="28" t="s">
        <v>5</v>
      </c>
      <c r="C2" s="29">
        <v>15</v>
      </c>
      <c r="D2" s="30">
        <v>40</v>
      </c>
    </row>
    <row r="3" spans="1:4" ht="28.5" x14ac:dyDescent="0.35">
      <c r="A3" s="28" t="s">
        <v>6</v>
      </c>
      <c r="B3" s="28" t="s">
        <v>7</v>
      </c>
      <c r="C3" s="29">
        <v>20</v>
      </c>
      <c r="D3" s="30">
        <v>250</v>
      </c>
    </row>
    <row r="4" spans="1:4" ht="42.75" x14ac:dyDescent="0.35">
      <c r="A4" s="28" t="s">
        <v>8</v>
      </c>
      <c r="B4" s="28" t="s">
        <v>9</v>
      </c>
      <c r="C4" s="29">
        <v>20</v>
      </c>
      <c r="D4" s="30">
        <v>400</v>
      </c>
    </row>
    <row r="5" spans="1:4" ht="57" x14ac:dyDescent="0.35">
      <c r="A5" s="28" t="s">
        <v>10</v>
      </c>
      <c r="B5" s="28" t="s">
        <v>11</v>
      </c>
      <c r="C5" s="29">
        <v>15</v>
      </c>
      <c r="D5" s="30">
        <v>300</v>
      </c>
    </row>
    <row r="6" spans="1:4" ht="28.5" x14ac:dyDescent="0.35">
      <c r="A6" s="28" t="s">
        <v>12</v>
      </c>
      <c r="B6" s="28" t="s">
        <v>13</v>
      </c>
      <c r="C6" s="29">
        <v>20</v>
      </c>
      <c r="D6" s="30">
        <v>200</v>
      </c>
    </row>
    <row r="7" spans="1:4" ht="57" x14ac:dyDescent="0.35">
      <c r="A7" s="28" t="s">
        <v>14</v>
      </c>
      <c r="B7" s="28" t="s">
        <v>15</v>
      </c>
      <c r="C7" s="29">
        <v>20</v>
      </c>
      <c r="D7" s="30">
        <v>240</v>
      </c>
    </row>
    <row r="8" spans="1:4" ht="57" x14ac:dyDescent="0.35">
      <c r="A8" s="28" t="s">
        <v>16</v>
      </c>
      <c r="B8" s="28" t="s">
        <v>17</v>
      </c>
      <c r="C8" s="29">
        <v>20</v>
      </c>
      <c r="D8" s="30">
        <v>350</v>
      </c>
    </row>
    <row r="9" spans="1:4" ht="42.75" x14ac:dyDescent="0.35">
      <c r="A9" s="28" t="s">
        <v>18</v>
      </c>
      <c r="B9" s="28" t="s">
        <v>19</v>
      </c>
      <c r="C9" s="29">
        <v>15</v>
      </c>
      <c r="D9" s="30">
        <v>250</v>
      </c>
    </row>
    <row r="10" spans="1:4" ht="42.75" x14ac:dyDescent="0.35">
      <c r="A10" s="28" t="s">
        <v>20</v>
      </c>
      <c r="B10" s="28" t="s">
        <v>21</v>
      </c>
      <c r="C10" s="29">
        <v>15</v>
      </c>
      <c r="D10" s="30">
        <v>250</v>
      </c>
    </row>
    <row r="11" spans="1:4" ht="28.5" x14ac:dyDescent="0.35">
      <c r="A11" s="28" t="s">
        <v>22</v>
      </c>
      <c r="B11" s="28" t="s">
        <v>23</v>
      </c>
      <c r="C11" s="29">
        <v>20</v>
      </c>
      <c r="D11" s="30">
        <v>270</v>
      </c>
    </row>
    <row r="12" spans="1:4" ht="42.75" x14ac:dyDescent="0.35">
      <c r="A12" s="28" t="s">
        <v>24</v>
      </c>
      <c r="B12" s="28" t="s">
        <v>25</v>
      </c>
      <c r="C12" s="29">
        <v>15</v>
      </c>
      <c r="D12" s="30">
        <v>250</v>
      </c>
    </row>
    <row r="13" spans="1:4" ht="42.75" x14ac:dyDescent="0.35">
      <c r="A13" s="28" t="s">
        <v>26</v>
      </c>
      <c r="B13" s="28" t="s">
        <v>27</v>
      </c>
      <c r="C13" s="29">
        <v>20</v>
      </c>
      <c r="D13" s="30">
        <v>300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8"/>
  <sheetViews>
    <sheetView workbookViewId="0">
      <selection activeCell="A2" sqref="A2"/>
    </sheetView>
  </sheetViews>
  <sheetFormatPr baseColWidth="10" defaultRowHeight="14.25" x14ac:dyDescent="0.35"/>
  <cols>
    <col min="1" max="1" width="13.796875" style="37" bestFit="1" customWidth="1"/>
    <col min="2" max="2" width="12.796875" style="37" bestFit="1" customWidth="1"/>
    <col min="3" max="3" width="9" style="37" bestFit="1" customWidth="1"/>
    <col min="4" max="4" width="11.265625" style="37" bestFit="1" customWidth="1"/>
    <col min="5" max="5" width="3.3984375" style="37" bestFit="1" customWidth="1"/>
    <col min="6" max="6" width="7.3984375" style="37" bestFit="1" customWidth="1"/>
    <col min="7" max="7" width="8.06640625" style="37" bestFit="1" customWidth="1"/>
    <col min="8" max="8" width="6.73046875" style="37" bestFit="1" customWidth="1"/>
    <col min="9" max="9" width="8.46484375" style="37" bestFit="1" customWidth="1"/>
    <col min="10" max="10" width="3.73046875" style="37" bestFit="1" customWidth="1"/>
    <col min="11" max="11" width="11.9296875" style="37" bestFit="1" customWidth="1"/>
    <col min="12" max="12" width="12.33203125" style="37" bestFit="1" customWidth="1"/>
    <col min="13" max="16384" width="10.6640625" style="34"/>
  </cols>
  <sheetData>
    <row r="1" spans="1:20" ht="28.5" x14ac:dyDescent="0.35">
      <c r="A1" s="32" t="s">
        <v>724</v>
      </c>
      <c r="B1" s="32" t="s">
        <v>725</v>
      </c>
      <c r="C1" s="33" t="s">
        <v>734</v>
      </c>
      <c r="D1" s="33" t="s">
        <v>735</v>
      </c>
      <c r="E1" s="33" t="s">
        <v>736</v>
      </c>
      <c r="F1" s="33" t="s">
        <v>737</v>
      </c>
      <c r="G1" s="33" t="s">
        <v>738</v>
      </c>
      <c r="H1" s="33" t="s">
        <v>739</v>
      </c>
      <c r="I1" s="33" t="s">
        <v>740</v>
      </c>
      <c r="J1" s="33" t="s">
        <v>29</v>
      </c>
      <c r="K1" s="33" t="s">
        <v>741</v>
      </c>
      <c r="L1" s="33" t="s">
        <v>742</v>
      </c>
    </row>
    <row r="2" spans="1:20" x14ac:dyDescent="0.35">
      <c r="A2" s="35"/>
      <c r="B2" s="35"/>
      <c r="C2" s="36" t="s">
        <v>30</v>
      </c>
      <c r="D2" s="36" t="s">
        <v>31</v>
      </c>
      <c r="E2" s="36" t="s">
        <v>32</v>
      </c>
      <c r="F2" s="36" t="s">
        <v>33</v>
      </c>
      <c r="G2" s="36">
        <v>1994</v>
      </c>
      <c r="H2" s="36">
        <v>110000</v>
      </c>
      <c r="I2" s="36">
        <v>2000</v>
      </c>
      <c r="J2" s="36">
        <v>115</v>
      </c>
      <c r="K2" s="36">
        <v>9500</v>
      </c>
      <c r="L2" s="36">
        <v>11900</v>
      </c>
      <c r="O2" s="34" t="str">
        <f>IF(A2="","",IF(A2=S2,"richtig","probieren Sie es nochmal"))</f>
        <v/>
      </c>
      <c r="P2" s="34" t="str">
        <f>IF(B2="","",IF(B2=T2,"richtig","probieren Sie es nochmal"))</f>
        <v/>
      </c>
      <c r="S2" s="34">
        <f>_xlfn.RANK.EQ(J2,$J$2:$J$98,0)</f>
        <v>59</v>
      </c>
      <c r="T2" s="34">
        <f>_xlfn.RANK.EQ(H2,$H$2:$H$98,1)</f>
        <v>82</v>
      </c>
    </row>
    <row r="3" spans="1:20" x14ac:dyDescent="0.35">
      <c r="A3" s="35"/>
      <c r="B3" s="35"/>
      <c r="C3" s="36" t="s">
        <v>30</v>
      </c>
      <c r="D3" s="36" t="s">
        <v>34</v>
      </c>
      <c r="E3" s="36" t="s">
        <v>35</v>
      </c>
      <c r="F3" s="36" t="s">
        <v>36</v>
      </c>
      <c r="G3" s="36">
        <v>1995</v>
      </c>
      <c r="H3" s="36">
        <v>81000</v>
      </c>
      <c r="I3" s="36">
        <v>2200</v>
      </c>
      <c r="J3" s="36">
        <v>165</v>
      </c>
      <c r="K3" s="36">
        <v>16500</v>
      </c>
      <c r="L3" s="36">
        <v>20900</v>
      </c>
      <c r="O3" s="34" t="str">
        <f t="shared" ref="O3:P66" si="0">IF(A3="","",IF(A3=S3,"richtig","probieren Sie es nochmal"))</f>
        <v/>
      </c>
      <c r="P3" s="34" t="str">
        <f t="shared" si="0"/>
        <v/>
      </c>
      <c r="S3" s="34">
        <f t="shared" ref="S3:S66" si="1">_xlfn.RANK.EQ(J3,$J$2:$J$98,0)</f>
        <v>24</v>
      </c>
      <c r="T3" s="34">
        <f t="shared" ref="T3:T66" si="2">_xlfn.RANK.EQ(H3,$H$2:$H$98,1)</f>
        <v>67</v>
      </c>
    </row>
    <row r="4" spans="1:20" x14ac:dyDescent="0.35">
      <c r="A4" s="35"/>
      <c r="B4" s="35"/>
      <c r="C4" s="36" t="s">
        <v>30</v>
      </c>
      <c r="D4" s="36" t="s">
        <v>34</v>
      </c>
      <c r="E4" s="36" t="s">
        <v>35</v>
      </c>
      <c r="F4" s="36" t="s">
        <v>37</v>
      </c>
      <c r="G4" s="36">
        <v>1996</v>
      </c>
      <c r="H4" s="36">
        <v>63000</v>
      </c>
      <c r="I4" s="36">
        <v>2200</v>
      </c>
      <c r="J4" s="36">
        <v>165</v>
      </c>
      <c r="K4" s="36">
        <v>19000</v>
      </c>
      <c r="L4" s="36">
        <v>23900</v>
      </c>
      <c r="O4" s="34" t="str">
        <f t="shared" si="0"/>
        <v/>
      </c>
      <c r="P4" s="34" t="str">
        <f t="shared" si="0"/>
        <v/>
      </c>
      <c r="S4" s="34">
        <f t="shared" si="1"/>
        <v>24</v>
      </c>
      <c r="T4" s="34">
        <f t="shared" si="2"/>
        <v>47</v>
      </c>
    </row>
    <row r="5" spans="1:20" x14ac:dyDescent="0.35">
      <c r="A5" s="35"/>
      <c r="B5" s="35"/>
      <c r="C5" s="36" t="s">
        <v>38</v>
      </c>
      <c r="D5" s="36" t="s">
        <v>39</v>
      </c>
      <c r="E5" s="36" t="s">
        <v>40</v>
      </c>
      <c r="F5" s="36" t="s">
        <v>41</v>
      </c>
      <c r="G5" s="36">
        <v>1991</v>
      </c>
      <c r="H5" s="36">
        <v>78000</v>
      </c>
      <c r="I5" s="36">
        <v>1300</v>
      </c>
      <c r="J5" s="36">
        <v>92</v>
      </c>
      <c r="K5" s="36">
        <v>5000</v>
      </c>
      <c r="L5" s="36">
        <v>7900</v>
      </c>
      <c r="O5" s="34" t="str">
        <f t="shared" si="0"/>
        <v/>
      </c>
      <c r="P5" s="34" t="str">
        <f t="shared" si="0"/>
        <v/>
      </c>
      <c r="S5" s="34">
        <f t="shared" si="1"/>
        <v>79</v>
      </c>
      <c r="T5" s="34">
        <f t="shared" si="2"/>
        <v>65</v>
      </c>
    </row>
    <row r="6" spans="1:20" x14ac:dyDescent="0.35">
      <c r="A6" s="35"/>
      <c r="B6" s="35"/>
      <c r="C6" s="36" t="s">
        <v>38</v>
      </c>
      <c r="D6" s="36" t="s">
        <v>42</v>
      </c>
      <c r="E6" s="36" t="s">
        <v>32</v>
      </c>
      <c r="F6" s="36" t="s">
        <v>36</v>
      </c>
      <c r="G6" s="36">
        <v>1998</v>
      </c>
      <c r="H6" s="36">
        <v>34000</v>
      </c>
      <c r="I6" s="36">
        <v>1600</v>
      </c>
      <c r="J6" s="36">
        <v>98</v>
      </c>
      <c r="K6" s="36">
        <v>10000</v>
      </c>
      <c r="L6" s="36">
        <v>13900</v>
      </c>
      <c r="O6" s="34" t="str">
        <f t="shared" si="0"/>
        <v/>
      </c>
      <c r="P6" s="34" t="str">
        <f t="shared" si="0"/>
        <v/>
      </c>
      <c r="S6" s="34">
        <f t="shared" si="1"/>
        <v>78</v>
      </c>
      <c r="T6" s="34">
        <f t="shared" si="2"/>
        <v>21</v>
      </c>
    </row>
    <row r="7" spans="1:20" x14ac:dyDescent="0.35">
      <c r="A7" s="35"/>
      <c r="B7" s="35"/>
      <c r="C7" s="36" t="s">
        <v>43</v>
      </c>
      <c r="D7" s="36" t="s">
        <v>44</v>
      </c>
      <c r="E7" s="36" t="s">
        <v>32</v>
      </c>
      <c r="F7" s="36" t="s">
        <v>45</v>
      </c>
      <c r="G7" s="36">
        <v>1983</v>
      </c>
      <c r="H7" s="36">
        <v>123000</v>
      </c>
      <c r="I7" s="36">
        <v>2000</v>
      </c>
      <c r="J7" s="36">
        <v>107</v>
      </c>
      <c r="K7" s="36">
        <v>8500</v>
      </c>
      <c r="L7" s="36">
        <v>11900</v>
      </c>
      <c r="O7" s="34" t="str">
        <f t="shared" si="0"/>
        <v/>
      </c>
      <c r="P7" s="34" t="str">
        <f t="shared" si="0"/>
        <v/>
      </c>
      <c r="S7" s="34">
        <f t="shared" si="1"/>
        <v>71</v>
      </c>
      <c r="T7" s="34">
        <f t="shared" si="2"/>
        <v>87</v>
      </c>
    </row>
    <row r="8" spans="1:20" x14ac:dyDescent="0.35">
      <c r="A8" s="35"/>
      <c r="B8" s="35"/>
      <c r="C8" s="36" t="s">
        <v>46</v>
      </c>
      <c r="D8" s="36" t="s">
        <v>47</v>
      </c>
      <c r="E8" s="36" t="s">
        <v>32</v>
      </c>
      <c r="F8" s="36" t="s">
        <v>48</v>
      </c>
      <c r="G8" s="36">
        <v>1995</v>
      </c>
      <c r="H8" s="36">
        <v>54000</v>
      </c>
      <c r="I8" s="36">
        <v>1800</v>
      </c>
      <c r="J8" s="36">
        <v>107</v>
      </c>
      <c r="K8" s="36">
        <v>12500</v>
      </c>
      <c r="L8" s="36">
        <v>16900</v>
      </c>
      <c r="O8" s="34" t="str">
        <f t="shared" si="0"/>
        <v/>
      </c>
      <c r="P8" s="34" t="str">
        <f t="shared" si="0"/>
        <v/>
      </c>
      <c r="S8" s="34">
        <f t="shared" si="1"/>
        <v>71</v>
      </c>
      <c r="T8" s="34">
        <f t="shared" si="2"/>
        <v>40</v>
      </c>
    </row>
    <row r="9" spans="1:20" x14ac:dyDescent="0.35">
      <c r="A9" s="35"/>
      <c r="B9" s="35"/>
      <c r="C9" s="36" t="s">
        <v>28</v>
      </c>
      <c r="D9" s="36" t="s">
        <v>49</v>
      </c>
      <c r="E9" s="36" t="s">
        <v>32</v>
      </c>
      <c r="F9" s="36" t="s">
        <v>50</v>
      </c>
      <c r="G9" s="36">
        <v>1995</v>
      </c>
      <c r="H9" s="36">
        <v>84000</v>
      </c>
      <c r="I9" s="36">
        <v>2000</v>
      </c>
      <c r="J9" s="36">
        <v>122</v>
      </c>
      <c r="K9" s="36">
        <v>22000</v>
      </c>
      <c r="L9" s="36">
        <v>29900</v>
      </c>
      <c r="O9" s="34" t="str">
        <f t="shared" si="0"/>
        <v/>
      </c>
      <c r="P9" s="34" t="str">
        <f t="shared" si="0"/>
        <v/>
      </c>
      <c r="S9" s="34">
        <f t="shared" si="1"/>
        <v>49</v>
      </c>
      <c r="T9" s="34">
        <f t="shared" si="2"/>
        <v>68</v>
      </c>
    </row>
    <row r="10" spans="1:20" x14ac:dyDescent="0.35">
      <c r="A10" s="35"/>
      <c r="B10" s="35"/>
      <c r="C10" s="36" t="s">
        <v>28</v>
      </c>
      <c r="D10" s="36" t="s">
        <v>49</v>
      </c>
      <c r="E10" s="36" t="s">
        <v>32</v>
      </c>
      <c r="F10" s="36" t="s">
        <v>36</v>
      </c>
      <c r="G10" s="36">
        <v>1996</v>
      </c>
      <c r="H10" s="36">
        <v>67000</v>
      </c>
      <c r="I10" s="36">
        <v>2000</v>
      </c>
      <c r="J10" s="36">
        <v>122</v>
      </c>
      <c r="K10" s="36">
        <v>25000</v>
      </c>
      <c r="L10" s="36">
        <v>31900</v>
      </c>
      <c r="O10" s="34" t="str">
        <f t="shared" si="0"/>
        <v/>
      </c>
      <c r="P10" s="34" t="str">
        <f t="shared" si="0"/>
        <v/>
      </c>
      <c r="S10" s="34">
        <f t="shared" si="1"/>
        <v>49</v>
      </c>
      <c r="T10" s="34">
        <f t="shared" si="2"/>
        <v>54</v>
      </c>
    </row>
    <row r="11" spans="1:20" x14ac:dyDescent="0.35">
      <c r="A11" s="35"/>
      <c r="B11" s="35"/>
      <c r="C11" s="36" t="s">
        <v>28</v>
      </c>
      <c r="D11" s="36" t="s">
        <v>51</v>
      </c>
      <c r="E11" s="36" t="s">
        <v>32</v>
      </c>
      <c r="F11" s="36" t="s">
        <v>48</v>
      </c>
      <c r="G11" s="36">
        <v>1997</v>
      </c>
      <c r="H11" s="36">
        <v>42000</v>
      </c>
      <c r="I11" s="36">
        <v>2000</v>
      </c>
      <c r="J11" s="36">
        <v>136</v>
      </c>
      <c r="K11" s="36">
        <v>23500</v>
      </c>
      <c r="L11" s="36">
        <v>27900</v>
      </c>
      <c r="O11" s="34" t="str">
        <f t="shared" si="0"/>
        <v/>
      </c>
      <c r="P11" s="34" t="str">
        <f t="shared" si="0"/>
        <v/>
      </c>
      <c r="S11" s="34">
        <f t="shared" si="1"/>
        <v>39</v>
      </c>
      <c r="T11" s="34">
        <f t="shared" si="2"/>
        <v>27</v>
      </c>
    </row>
    <row r="12" spans="1:20" x14ac:dyDescent="0.35">
      <c r="A12" s="35"/>
      <c r="B12" s="35"/>
      <c r="C12" s="36" t="s">
        <v>30</v>
      </c>
      <c r="D12" s="36" t="s">
        <v>52</v>
      </c>
      <c r="E12" s="36" t="s">
        <v>35</v>
      </c>
      <c r="F12" s="36" t="s">
        <v>37</v>
      </c>
      <c r="G12" s="36">
        <v>1996</v>
      </c>
      <c r="H12" s="36">
        <v>87000</v>
      </c>
      <c r="I12" s="36">
        <v>2200</v>
      </c>
      <c r="J12" s="36">
        <v>184</v>
      </c>
      <c r="K12" s="36">
        <v>16000</v>
      </c>
      <c r="L12" s="36">
        <v>19700</v>
      </c>
      <c r="O12" s="34" t="str">
        <f t="shared" si="0"/>
        <v/>
      </c>
      <c r="P12" s="34" t="str">
        <f t="shared" si="0"/>
        <v/>
      </c>
      <c r="S12" s="34">
        <f t="shared" si="1"/>
        <v>11</v>
      </c>
      <c r="T12" s="34">
        <f t="shared" si="2"/>
        <v>71</v>
      </c>
    </row>
    <row r="13" spans="1:20" x14ac:dyDescent="0.35">
      <c r="A13" s="35"/>
      <c r="B13" s="35"/>
      <c r="C13" s="36" t="s">
        <v>38</v>
      </c>
      <c r="D13" s="36" t="s">
        <v>53</v>
      </c>
      <c r="E13" s="36" t="s">
        <v>32</v>
      </c>
      <c r="F13" s="36" t="s">
        <v>54</v>
      </c>
      <c r="G13" s="36">
        <v>1995</v>
      </c>
      <c r="H13" s="36">
        <v>72000</v>
      </c>
      <c r="I13" s="36">
        <v>1600</v>
      </c>
      <c r="J13" s="36">
        <v>90</v>
      </c>
      <c r="K13" s="36">
        <v>8000</v>
      </c>
      <c r="L13" s="36">
        <v>11900</v>
      </c>
      <c r="O13" s="34" t="str">
        <f t="shared" si="0"/>
        <v/>
      </c>
      <c r="P13" s="34" t="str">
        <f t="shared" si="0"/>
        <v/>
      </c>
      <c r="S13" s="34">
        <f t="shared" si="1"/>
        <v>80</v>
      </c>
      <c r="T13" s="34">
        <f t="shared" si="2"/>
        <v>58</v>
      </c>
    </row>
    <row r="14" spans="1:20" x14ac:dyDescent="0.35">
      <c r="A14" s="35"/>
      <c r="B14" s="35"/>
      <c r="C14" s="36" t="s">
        <v>38</v>
      </c>
      <c r="D14" s="36" t="s">
        <v>55</v>
      </c>
      <c r="E14" s="36" t="s">
        <v>32</v>
      </c>
      <c r="F14" s="36" t="s">
        <v>56</v>
      </c>
      <c r="G14" s="36">
        <v>1995</v>
      </c>
      <c r="H14" s="36">
        <v>63000</v>
      </c>
      <c r="I14" s="36">
        <v>1800</v>
      </c>
      <c r="J14" s="36">
        <v>101</v>
      </c>
      <c r="K14" s="36">
        <v>10000</v>
      </c>
      <c r="L14" s="36">
        <v>13900</v>
      </c>
      <c r="O14" s="34" t="str">
        <f t="shared" si="0"/>
        <v/>
      </c>
      <c r="P14" s="34" t="str">
        <f t="shared" si="0"/>
        <v/>
      </c>
      <c r="S14" s="34">
        <f t="shared" si="1"/>
        <v>75</v>
      </c>
      <c r="T14" s="34">
        <f t="shared" si="2"/>
        <v>47</v>
      </c>
    </row>
    <row r="15" spans="1:20" x14ac:dyDescent="0.35">
      <c r="A15" s="35"/>
      <c r="B15" s="35"/>
      <c r="C15" s="36" t="s">
        <v>38</v>
      </c>
      <c r="D15" s="36" t="s">
        <v>57</v>
      </c>
      <c r="E15" s="36" t="s">
        <v>32</v>
      </c>
      <c r="F15" s="36" t="s">
        <v>48</v>
      </c>
      <c r="G15" s="36">
        <v>1997</v>
      </c>
      <c r="H15" s="36">
        <v>47000</v>
      </c>
      <c r="I15" s="36">
        <v>2000</v>
      </c>
      <c r="J15" s="36">
        <v>121</v>
      </c>
      <c r="K15" s="36">
        <v>12000</v>
      </c>
      <c r="L15" s="36">
        <v>18900</v>
      </c>
      <c r="O15" s="34" t="str">
        <f t="shared" si="0"/>
        <v/>
      </c>
      <c r="P15" s="34" t="str">
        <f t="shared" si="0"/>
        <v/>
      </c>
      <c r="S15" s="34">
        <f t="shared" si="1"/>
        <v>51</v>
      </c>
      <c r="T15" s="34">
        <f t="shared" si="2"/>
        <v>32</v>
      </c>
    </row>
    <row r="16" spans="1:20" x14ac:dyDescent="0.35">
      <c r="A16" s="35"/>
      <c r="B16" s="35"/>
      <c r="C16" s="36" t="s">
        <v>38</v>
      </c>
      <c r="D16" s="36" t="s">
        <v>57</v>
      </c>
      <c r="E16" s="36" t="s">
        <v>32</v>
      </c>
      <c r="F16" s="36" t="s">
        <v>36</v>
      </c>
      <c r="G16" s="36">
        <v>1998</v>
      </c>
      <c r="H16" s="36">
        <v>28000</v>
      </c>
      <c r="I16" s="36">
        <v>2000</v>
      </c>
      <c r="J16" s="36">
        <v>121</v>
      </c>
      <c r="K16" s="36">
        <v>17500</v>
      </c>
      <c r="L16" s="36">
        <v>21900</v>
      </c>
      <c r="O16" s="34" t="str">
        <f t="shared" si="0"/>
        <v/>
      </c>
      <c r="P16" s="34" t="str">
        <f t="shared" si="0"/>
        <v/>
      </c>
      <c r="S16" s="34">
        <f t="shared" si="1"/>
        <v>51</v>
      </c>
      <c r="T16" s="34">
        <f t="shared" si="2"/>
        <v>17</v>
      </c>
    </row>
    <row r="17" spans="1:20" x14ac:dyDescent="0.35">
      <c r="A17" s="35"/>
      <c r="B17" s="35"/>
      <c r="C17" s="36" t="s">
        <v>46</v>
      </c>
      <c r="D17" s="36" t="s">
        <v>58</v>
      </c>
      <c r="E17" s="36" t="s">
        <v>35</v>
      </c>
      <c r="F17" s="36" t="s">
        <v>36</v>
      </c>
      <c r="G17" s="36">
        <v>1996</v>
      </c>
      <c r="H17" s="36">
        <v>72000</v>
      </c>
      <c r="I17" s="36">
        <v>2100</v>
      </c>
      <c r="J17" s="36">
        <v>107</v>
      </c>
      <c r="K17" s="36">
        <v>10000</v>
      </c>
      <c r="L17" s="36">
        <v>14900</v>
      </c>
      <c r="O17" s="34" t="str">
        <f t="shared" si="0"/>
        <v/>
      </c>
      <c r="P17" s="34" t="str">
        <f t="shared" si="0"/>
        <v/>
      </c>
      <c r="S17" s="34">
        <f t="shared" si="1"/>
        <v>71</v>
      </c>
      <c r="T17" s="34">
        <f t="shared" si="2"/>
        <v>58</v>
      </c>
    </row>
    <row r="18" spans="1:20" x14ac:dyDescent="0.35">
      <c r="A18" s="35"/>
      <c r="B18" s="35"/>
      <c r="C18" s="36" t="s">
        <v>46</v>
      </c>
      <c r="D18" s="36" t="s">
        <v>59</v>
      </c>
      <c r="E18" s="36" t="s">
        <v>32</v>
      </c>
      <c r="F18" s="36" t="s">
        <v>36</v>
      </c>
      <c r="G18" s="36">
        <v>1997</v>
      </c>
      <c r="H18" s="36">
        <v>48000</v>
      </c>
      <c r="I18" s="36">
        <v>2100</v>
      </c>
      <c r="J18" s="36">
        <v>157</v>
      </c>
      <c r="K18" s="36">
        <v>20500</v>
      </c>
      <c r="L18" s="36">
        <v>25900</v>
      </c>
      <c r="O18" s="34" t="str">
        <f t="shared" si="0"/>
        <v/>
      </c>
      <c r="P18" s="34" t="str">
        <f t="shared" si="0"/>
        <v/>
      </c>
      <c r="S18" s="34">
        <f t="shared" si="1"/>
        <v>26</v>
      </c>
      <c r="T18" s="34">
        <f t="shared" si="2"/>
        <v>33</v>
      </c>
    </row>
    <row r="19" spans="1:20" x14ac:dyDescent="0.35">
      <c r="A19" s="35"/>
      <c r="B19" s="35"/>
      <c r="C19" s="36" t="s">
        <v>28</v>
      </c>
      <c r="D19" s="36" t="s">
        <v>60</v>
      </c>
      <c r="E19" s="36" t="s">
        <v>32</v>
      </c>
      <c r="F19" s="36" t="s">
        <v>41</v>
      </c>
      <c r="G19" s="36">
        <v>1997</v>
      </c>
      <c r="H19" s="36">
        <v>34000</v>
      </c>
      <c r="I19" s="36">
        <v>2200</v>
      </c>
      <c r="J19" s="36">
        <v>150</v>
      </c>
      <c r="K19" s="36">
        <v>31000</v>
      </c>
      <c r="L19" s="36">
        <v>37900</v>
      </c>
      <c r="O19" s="34" t="str">
        <f t="shared" si="0"/>
        <v/>
      </c>
      <c r="P19" s="34" t="str">
        <f t="shared" si="0"/>
        <v/>
      </c>
      <c r="S19" s="34">
        <f t="shared" si="1"/>
        <v>28</v>
      </c>
      <c r="T19" s="34">
        <f t="shared" si="2"/>
        <v>21</v>
      </c>
    </row>
    <row r="20" spans="1:20" x14ac:dyDescent="0.35">
      <c r="A20" s="35"/>
      <c r="B20" s="35"/>
      <c r="C20" s="36" t="s">
        <v>28</v>
      </c>
      <c r="D20" s="36" t="s">
        <v>60</v>
      </c>
      <c r="E20" s="36" t="s">
        <v>32</v>
      </c>
      <c r="F20" s="36" t="s">
        <v>41</v>
      </c>
      <c r="G20" s="36">
        <v>1998</v>
      </c>
      <c r="H20" s="36">
        <v>24000</v>
      </c>
      <c r="I20" s="36">
        <v>2200</v>
      </c>
      <c r="J20" s="36">
        <v>150</v>
      </c>
      <c r="K20" s="36">
        <v>36000</v>
      </c>
      <c r="L20" s="36">
        <v>41900</v>
      </c>
      <c r="O20" s="34" t="str">
        <f t="shared" si="0"/>
        <v/>
      </c>
      <c r="P20" s="34" t="str">
        <f t="shared" si="0"/>
        <v/>
      </c>
      <c r="S20" s="34">
        <f t="shared" si="1"/>
        <v>28</v>
      </c>
      <c r="T20" s="34">
        <f t="shared" si="2"/>
        <v>13</v>
      </c>
    </row>
    <row r="21" spans="1:20" x14ac:dyDescent="0.35">
      <c r="A21" s="35"/>
      <c r="B21" s="35"/>
      <c r="C21" s="36" t="s">
        <v>28</v>
      </c>
      <c r="D21" s="36" t="s">
        <v>61</v>
      </c>
      <c r="E21" s="36" t="s">
        <v>32</v>
      </c>
      <c r="F21" s="36" t="s">
        <v>54</v>
      </c>
      <c r="G21" s="36">
        <v>1994</v>
      </c>
      <c r="H21" s="36">
        <v>125000</v>
      </c>
      <c r="I21" s="36">
        <v>2300</v>
      </c>
      <c r="J21" s="36">
        <v>136</v>
      </c>
      <c r="K21" s="36">
        <v>21000</v>
      </c>
      <c r="L21" s="36">
        <v>27900</v>
      </c>
      <c r="O21" s="34" t="str">
        <f t="shared" si="0"/>
        <v/>
      </c>
      <c r="P21" s="34" t="str">
        <f t="shared" si="0"/>
        <v/>
      </c>
      <c r="S21" s="34">
        <f t="shared" si="1"/>
        <v>39</v>
      </c>
      <c r="T21" s="34">
        <f t="shared" si="2"/>
        <v>88</v>
      </c>
    </row>
    <row r="22" spans="1:20" x14ac:dyDescent="0.35">
      <c r="A22" s="35"/>
      <c r="B22" s="35"/>
      <c r="C22" s="36" t="s">
        <v>28</v>
      </c>
      <c r="D22" s="36" t="s">
        <v>62</v>
      </c>
      <c r="E22" s="36" t="s">
        <v>35</v>
      </c>
      <c r="F22" s="36" t="s">
        <v>54</v>
      </c>
      <c r="G22" s="36">
        <v>1992</v>
      </c>
      <c r="H22" s="36">
        <v>145000</v>
      </c>
      <c r="I22" s="36">
        <v>2300</v>
      </c>
      <c r="J22" s="36">
        <v>136</v>
      </c>
      <c r="K22" s="36">
        <v>17500</v>
      </c>
      <c r="L22" s="36">
        <v>23900</v>
      </c>
      <c r="O22" s="34" t="str">
        <f t="shared" si="0"/>
        <v/>
      </c>
      <c r="P22" s="34" t="str">
        <f t="shared" si="0"/>
        <v/>
      </c>
      <c r="S22" s="34">
        <f t="shared" si="1"/>
        <v>39</v>
      </c>
      <c r="T22" s="34">
        <f t="shared" si="2"/>
        <v>93</v>
      </c>
    </row>
    <row r="23" spans="1:20" x14ac:dyDescent="0.35">
      <c r="A23" s="35"/>
      <c r="B23" s="35"/>
      <c r="C23" s="36" t="s">
        <v>43</v>
      </c>
      <c r="D23" s="36" t="s">
        <v>63</v>
      </c>
      <c r="E23" s="36" t="s">
        <v>35</v>
      </c>
      <c r="F23" s="36" t="s">
        <v>37</v>
      </c>
      <c r="G23" s="36">
        <v>1990</v>
      </c>
      <c r="H23" s="36">
        <v>157000</v>
      </c>
      <c r="I23" s="36">
        <v>2100</v>
      </c>
      <c r="J23" s="36">
        <v>117</v>
      </c>
      <c r="K23" s="36">
        <v>7500</v>
      </c>
      <c r="L23" s="36">
        <v>11900</v>
      </c>
      <c r="O23" s="34" t="str">
        <f t="shared" si="0"/>
        <v/>
      </c>
      <c r="P23" s="34" t="str">
        <f t="shared" si="0"/>
        <v/>
      </c>
      <c r="S23" s="34">
        <f t="shared" si="1"/>
        <v>57</v>
      </c>
      <c r="T23" s="34">
        <f t="shared" si="2"/>
        <v>96</v>
      </c>
    </row>
    <row r="24" spans="1:20" x14ac:dyDescent="0.35">
      <c r="A24" s="35"/>
      <c r="B24" s="35"/>
      <c r="C24" s="36" t="s">
        <v>43</v>
      </c>
      <c r="D24" s="36" t="s">
        <v>64</v>
      </c>
      <c r="E24" s="36" t="s">
        <v>32</v>
      </c>
      <c r="F24" s="36" t="s">
        <v>48</v>
      </c>
      <c r="G24" s="36">
        <v>1992</v>
      </c>
      <c r="H24" s="36">
        <v>144000</v>
      </c>
      <c r="I24" s="36">
        <v>2100</v>
      </c>
      <c r="J24" s="36">
        <v>117</v>
      </c>
      <c r="K24" s="36">
        <v>8500</v>
      </c>
      <c r="L24" s="36">
        <v>12900</v>
      </c>
      <c r="O24" s="34" t="str">
        <f t="shared" si="0"/>
        <v/>
      </c>
      <c r="P24" s="34" t="str">
        <f t="shared" si="0"/>
        <v/>
      </c>
      <c r="S24" s="34">
        <f t="shared" si="1"/>
        <v>57</v>
      </c>
      <c r="T24" s="34">
        <f t="shared" si="2"/>
        <v>92</v>
      </c>
    </row>
    <row r="25" spans="1:20" x14ac:dyDescent="0.35">
      <c r="A25" s="35"/>
      <c r="B25" s="35"/>
      <c r="C25" s="36" t="s">
        <v>43</v>
      </c>
      <c r="D25" s="36" t="s">
        <v>65</v>
      </c>
      <c r="E25" s="36" t="s">
        <v>35</v>
      </c>
      <c r="F25" s="36" t="s">
        <v>48</v>
      </c>
      <c r="G25" s="36">
        <v>1993</v>
      </c>
      <c r="H25" s="36">
        <v>115000</v>
      </c>
      <c r="I25" s="36">
        <v>2700</v>
      </c>
      <c r="J25" s="36">
        <v>135</v>
      </c>
      <c r="K25" s="36">
        <v>9500</v>
      </c>
      <c r="L25" s="36">
        <v>13900</v>
      </c>
      <c r="O25" s="34" t="str">
        <f t="shared" si="0"/>
        <v/>
      </c>
      <c r="P25" s="34" t="str">
        <f t="shared" si="0"/>
        <v/>
      </c>
      <c r="S25" s="34">
        <f t="shared" si="1"/>
        <v>42</v>
      </c>
      <c r="T25" s="34">
        <f t="shared" si="2"/>
        <v>85</v>
      </c>
    </row>
    <row r="26" spans="1:20" x14ac:dyDescent="0.35">
      <c r="A26" s="35"/>
      <c r="B26" s="35"/>
      <c r="C26" s="36" t="s">
        <v>46</v>
      </c>
      <c r="D26" s="36" t="s">
        <v>66</v>
      </c>
      <c r="E26" s="36" t="s">
        <v>32</v>
      </c>
      <c r="F26" s="36" t="s">
        <v>54</v>
      </c>
      <c r="G26" s="36">
        <v>1990</v>
      </c>
      <c r="H26" s="36">
        <v>145000</v>
      </c>
      <c r="I26" s="36">
        <v>2500</v>
      </c>
      <c r="J26" s="36">
        <v>145</v>
      </c>
      <c r="K26" s="36">
        <v>3500</v>
      </c>
      <c r="L26" s="36">
        <v>5900</v>
      </c>
      <c r="O26" s="34" t="str">
        <f t="shared" si="0"/>
        <v/>
      </c>
      <c r="P26" s="34" t="str">
        <f t="shared" si="0"/>
        <v/>
      </c>
      <c r="S26" s="34">
        <f t="shared" si="1"/>
        <v>36</v>
      </c>
      <c r="T26" s="34">
        <f t="shared" si="2"/>
        <v>93</v>
      </c>
    </row>
    <row r="27" spans="1:20" x14ac:dyDescent="0.35">
      <c r="A27" s="35"/>
      <c r="B27" s="35"/>
      <c r="C27" s="36" t="s">
        <v>28</v>
      </c>
      <c r="D27" s="36" t="s">
        <v>67</v>
      </c>
      <c r="E27" s="36" t="s">
        <v>35</v>
      </c>
      <c r="F27" s="36" t="s">
        <v>45</v>
      </c>
      <c r="G27" s="36">
        <v>1993</v>
      </c>
      <c r="H27" s="36">
        <v>113000</v>
      </c>
      <c r="I27" s="36">
        <v>2500</v>
      </c>
      <c r="J27" s="36">
        <v>150</v>
      </c>
      <c r="K27" s="36">
        <v>19500</v>
      </c>
      <c r="L27" s="36">
        <v>26900</v>
      </c>
      <c r="O27" s="34" t="str">
        <f t="shared" si="0"/>
        <v/>
      </c>
      <c r="P27" s="34" t="str">
        <f t="shared" si="0"/>
        <v/>
      </c>
      <c r="S27" s="34">
        <f t="shared" si="1"/>
        <v>28</v>
      </c>
      <c r="T27" s="34">
        <f t="shared" si="2"/>
        <v>84</v>
      </c>
    </row>
    <row r="28" spans="1:20" x14ac:dyDescent="0.35">
      <c r="A28" s="35"/>
      <c r="B28" s="35"/>
      <c r="C28" s="36" t="s">
        <v>28</v>
      </c>
      <c r="D28" s="36" t="s">
        <v>68</v>
      </c>
      <c r="E28" s="36" t="s">
        <v>32</v>
      </c>
      <c r="F28" s="36" t="s">
        <v>48</v>
      </c>
      <c r="G28" s="36">
        <v>1983</v>
      </c>
      <c r="H28" s="36">
        <v>230000</v>
      </c>
      <c r="I28" s="36">
        <v>2800</v>
      </c>
      <c r="J28" s="36">
        <v>170</v>
      </c>
      <c r="K28" s="36">
        <v>5500</v>
      </c>
      <c r="L28" s="36">
        <v>8900</v>
      </c>
      <c r="O28" s="34" t="str">
        <f t="shared" si="0"/>
        <v/>
      </c>
      <c r="P28" s="34" t="str">
        <f t="shared" si="0"/>
        <v/>
      </c>
      <c r="S28" s="34">
        <f t="shared" si="1"/>
        <v>19</v>
      </c>
      <c r="T28" s="34">
        <f t="shared" si="2"/>
        <v>97</v>
      </c>
    </row>
    <row r="29" spans="1:20" x14ac:dyDescent="0.35">
      <c r="A29" s="35"/>
      <c r="B29" s="35"/>
      <c r="C29" s="36" t="s">
        <v>28</v>
      </c>
      <c r="D29" s="36" t="s">
        <v>69</v>
      </c>
      <c r="E29" s="36" t="s">
        <v>32</v>
      </c>
      <c r="F29" s="36" t="s">
        <v>37</v>
      </c>
      <c r="G29" s="36">
        <v>1997</v>
      </c>
      <c r="H29" s="36">
        <v>75000</v>
      </c>
      <c r="I29" s="36">
        <v>3000</v>
      </c>
      <c r="J29" s="36">
        <v>180</v>
      </c>
      <c r="K29" s="36">
        <v>35000</v>
      </c>
      <c r="L29" s="36">
        <v>42900</v>
      </c>
      <c r="O29" s="34" t="str">
        <f t="shared" si="0"/>
        <v/>
      </c>
      <c r="P29" s="34" t="str">
        <f t="shared" si="0"/>
        <v/>
      </c>
      <c r="S29" s="34">
        <f t="shared" si="1"/>
        <v>12</v>
      </c>
      <c r="T29" s="34">
        <f t="shared" si="2"/>
        <v>64</v>
      </c>
    </row>
    <row r="30" spans="1:20" x14ac:dyDescent="0.35">
      <c r="A30" s="35"/>
      <c r="B30" s="35"/>
      <c r="C30" s="36" t="s">
        <v>28</v>
      </c>
      <c r="D30" s="36" t="s">
        <v>70</v>
      </c>
      <c r="E30" s="36" t="s">
        <v>35</v>
      </c>
      <c r="F30" s="36" t="s">
        <v>36</v>
      </c>
      <c r="G30" s="36">
        <v>1995</v>
      </c>
      <c r="H30" s="36">
        <v>101000</v>
      </c>
      <c r="I30" s="36">
        <v>3000</v>
      </c>
      <c r="J30" s="36">
        <v>180</v>
      </c>
      <c r="K30" s="36">
        <v>31500</v>
      </c>
      <c r="L30" s="36">
        <v>39900</v>
      </c>
      <c r="O30" s="34" t="str">
        <f t="shared" si="0"/>
        <v/>
      </c>
      <c r="P30" s="34" t="str">
        <f t="shared" si="0"/>
        <v/>
      </c>
      <c r="S30" s="34">
        <f t="shared" si="1"/>
        <v>12</v>
      </c>
      <c r="T30" s="34">
        <f t="shared" si="2"/>
        <v>78</v>
      </c>
    </row>
    <row r="31" spans="1:20" x14ac:dyDescent="0.35">
      <c r="A31" s="35"/>
      <c r="B31" s="35"/>
      <c r="C31" s="36" t="s">
        <v>28</v>
      </c>
      <c r="D31" s="36" t="s">
        <v>70</v>
      </c>
      <c r="E31" s="36" t="s">
        <v>35</v>
      </c>
      <c r="F31" s="36" t="s">
        <v>50</v>
      </c>
      <c r="G31" s="36">
        <v>1996</v>
      </c>
      <c r="H31" s="36">
        <v>90000</v>
      </c>
      <c r="I31" s="36">
        <v>3000</v>
      </c>
      <c r="J31" s="36">
        <v>180</v>
      </c>
      <c r="K31" s="36">
        <v>40500</v>
      </c>
      <c r="L31" s="36">
        <v>49900</v>
      </c>
      <c r="O31" s="34" t="str">
        <f t="shared" si="0"/>
        <v/>
      </c>
      <c r="P31" s="34" t="str">
        <f t="shared" si="0"/>
        <v/>
      </c>
      <c r="S31" s="34">
        <f t="shared" si="1"/>
        <v>12</v>
      </c>
      <c r="T31" s="34">
        <f t="shared" si="2"/>
        <v>73</v>
      </c>
    </row>
    <row r="32" spans="1:20" x14ac:dyDescent="0.35">
      <c r="A32" s="35"/>
      <c r="B32" s="35"/>
      <c r="C32" s="36" t="s">
        <v>38</v>
      </c>
      <c r="D32" s="36" t="s">
        <v>71</v>
      </c>
      <c r="E32" s="36" t="s">
        <v>32</v>
      </c>
      <c r="F32" s="36" t="s">
        <v>45</v>
      </c>
      <c r="G32" s="36">
        <v>1994</v>
      </c>
      <c r="H32" s="36">
        <v>92000</v>
      </c>
      <c r="I32" s="36">
        <v>2000</v>
      </c>
      <c r="J32" s="36">
        <v>90</v>
      </c>
      <c r="K32" s="36">
        <v>8000</v>
      </c>
      <c r="L32" s="36">
        <v>12900</v>
      </c>
      <c r="O32" s="34" t="str">
        <f t="shared" si="0"/>
        <v/>
      </c>
      <c r="P32" s="34" t="str">
        <f t="shared" si="0"/>
        <v/>
      </c>
      <c r="S32" s="34">
        <f t="shared" si="1"/>
        <v>80</v>
      </c>
      <c r="T32" s="34">
        <f t="shared" si="2"/>
        <v>74</v>
      </c>
    </row>
    <row r="33" spans="1:20" x14ac:dyDescent="0.35">
      <c r="A33" s="35"/>
      <c r="B33" s="35"/>
      <c r="C33" s="36" t="s">
        <v>38</v>
      </c>
      <c r="D33" s="36" t="s">
        <v>72</v>
      </c>
      <c r="E33" s="36" t="s">
        <v>35</v>
      </c>
      <c r="F33" s="36" t="s">
        <v>36</v>
      </c>
      <c r="G33" s="36">
        <v>1995</v>
      </c>
      <c r="H33" s="36">
        <v>85000</v>
      </c>
      <c r="I33" s="36">
        <v>2000</v>
      </c>
      <c r="J33" s="36">
        <v>121</v>
      </c>
      <c r="K33" s="36">
        <v>12500</v>
      </c>
      <c r="L33" s="36">
        <v>17900</v>
      </c>
      <c r="O33" s="34" t="str">
        <f t="shared" si="0"/>
        <v/>
      </c>
      <c r="P33" s="34" t="str">
        <f t="shared" si="0"/>
        <v/>
      </c>
      <c r="S33" s="34">
        <f t="shared" si="1"/>
        <v>51</v>
      </c>
      <c r="T33" s="34">
        <f t="shared" si="2"/>
        <v>70</v>
      </c>
    </row>
    <row r="34" spans="1:20" x14ac:dyDescent="0.35">
      <c r="A34" s="35"/>
      <c r="B34" s="35"/>
      <c r="C34" s="36" t="s">
        <v>38</v>
      </c>
      <c r="D34" s="36" t="s">
        <v>73</v>
      </c>
      <c r="E34" s="36" t="s">
        <v>32</v>
      </c>
      <c r="F34" s="36" t="s">
        <v>54</v>
      </c>
      <c r="G34" s="36">
        <v>1997</v>
      </c>
      <c r="H34" s="36">
        <v>45000</v>
      </c>
      <c r="I34" s="36">
        <v>2000</v>
      </c>
      <c r="J34" s="36">
        <v>121</v>
      </c>
      <c r="K34" s="36">
        <v>16500</v>
      </c>
      <c r="L34" s="36">
        <v>21900</v>
      </c>
      <c r="O34" s="34" t="str">
        <f t="shared" si="0"/>
        <v/>
      </c>
      <c r="P34" s="34" t="str">
        <f t="shared" si="0"/>
        <v/>
      </c>
      <c r="S34" s="34">
        <f t="shared" si="1"/>
        <v>51</v>
      </c>
      <c r="T34" s="34">
        <f t="shared" si="2"/>
        <v>28</v>
      </c>
    </row>
    <row r="35" spans="1:20" x14ac:dyDescent="0.35">
      <c r="A35" s="35"/>
      <c r="B35" s="35"/>
      <c r="C35" s="36" t="s">
        <v>28</v>
      </c>
      <c r="D35" s="36" t="s">
        <v>74</v>
      </c>
      <c r="E35" s="36" t="s">
        <v>40</v>
      </c>
      <c r="F35" s="36" t="s">
        <v>48</v>
      </c>
      <c r="G35" s="36">
        <v>1988</v>
      </c>
      <c r="H35" s="36">
        <v>97000</v>
      </c>
      <c r="I35" s="36">
        <v>4500</v>
      </c>
      <c r="J35" s="36">
        <v>235</v>
      </c>
      <c r="K35" s="36">
        <v>22500</v>
      </c>
      <c r="L35" s="36">
        <v>29900</v>
      </c>
      <c r="O35" s="34" t="str">
        <f t="shared" si="0"/>
        <v/>
      </c>
      <c r="P35" s="34" t="str">
        <f t="shared" si="0"/>
        <v/>
      </c>
      <c r="S35" s="34">
        <f t="shared" si="1"/>
        <v>6</v>
      </c>
      <c r="T35" s="34">
        <f t="shared" si="2"/>
        <v>76</v>
      </c>
    </row>
    <row r="36" spans="1:20" x14ac:dyDescent="0.35">
      <c r="A36" s="35"/>
      <c r="B36" s="35"/>
      <c r="C36" s="36" t="s">
        <v>28</v>
      </c>
      <c r="D36" s="36" t="s">
        <v>75</v>
      </c>
      <c r="E36" s="36" t="s">
        <v>32</v>
      </c>
      <c r="F36" s="36" t="s">
        <v>50</v>
      </c>
      <c r="G36" s="36">
        <v>1997</v>
      </c>
      <c r="H36" s="36">
        <v>52000</v>
      </c>
      <c r="I36" s="36">
        <v>5000</v>
      </c>
      <c r="J36" s="36">
        <v>320</v>
      </c>
      <c r="K36" s="36">
        <v>52000</v>
      </c>
      <c r="L36" s="36">
        <v>69900</v>
      </c>
      <c r="O36" s="34" t="str">
        <f t="shared" si="0"/>
        <v/>
      </c>
      <c r="P36" s="34" t="str">
        <f t="shared" si="0"/>
        <v/>
      </c>
      <c r="S36" s="34">
        <f t="shared" si="1"/>
        <v>3</v>
      </c>
      <c r="T36" s="34">
        <f t="shared" si="2"/>
        <v>35</v>
      </c>
    </row>
    <row r="37" spans="1:20" x14ac:dyDescent="0.35">
      <c r="A37" s="35"/>
      <c r="B37" s="35"/>
      <c r="C37" s="36" t="s">
        <v>28</v>
      </c>
      <c r="D37" s="36" t="s">
        <v>76</v>
      </c>
      <c r="E37" s="36" t="s">
        <v>40</v>
      </c>
      <c r="F37" s="36" t="s">
        <v>77</v>
      </c>
      <c r="G37" s="36">
        <v>1998</v>
      </c>
      <c r="H37" s="36">
        <v>23000</v>
      </c>
      <c r="I37" s="36">
        <v>5000</v>
      </c>
      <c r="J37" s="36">
        <v>320</v>
      </c>
      <c r="K37" s="36">
        <v>70000</v>
      </c>
      <c r="L37" s="36">
        <v>89900</v>
      </c>
      <c r="O37" s="34" t="str">
        <f t="shared" si="0"/>
        <v/>
      </c>
      <c r="P37" s="34" t="str">
        <f t="shared" si="0"/>
        <v/>
      </c>
      <c r="S37" s="34">
        <f t="shared" si="1"/>
        <v>3</v>
      </c>
      <c r="T37" s="34">
        <f t="shared" si="2"/>
        <v>10</v>
      </c>
    </row>
    <row r="38" spans="1:20" x14ac:dyDescent="0.35">
      <c r="A38" s="35"/>
      <c r="B38" s="35"/>
      <c r="C38" s="36" t="s">
        <v>38</v>
      </c>
      <c r="D38" s="36" t="s">
        <v>78</v>
      </c>
      <c r="E38" s="36" t="s">
        <v>32</v>
      </c>
      <c r="F38" s="36" t="s">
        <v>37</v>
      </c>
      <c r="G38" s="36">
        <v>1992</v>
      </c>
      <c r="H38" s="36">
        <v>125000</v>
      </c>
      <c r="I38" s="36">
        <v>2200</v>
      </c>
      <c r="J38" s="36">
        <v>155</v>
      </c>
      <c r="K38" s="36">
        <v>8500</v>
      </c>
      <c r="L38" s="36">
        <v>11900</v>
      </c>
      <c r="O38" s="34" t="str">
        <f t="shared" si="0"/>
        <v/>
      </c>
      <c r="P38" s="34" t="str">
        <f t="shared" si="0"/>
        <v/>
      </c>
      <c r="S38" s="34">
        <f t="shared" si="1"/>
        <v>27</v>
      </c>
      <c r="T38" s="34">
        <f t="shared" si="2"/>
        <v>88</v>
      </c>
    </row>
    <row r="39" spans="1:20" x14ac:dyDescent="0.35">
      <c r="A39" s="35"/>
      <c r="B39" s="35"/>
      <c r="C39" s="36" t="s">
        <v>28</v>
      </c>
      <c r="D39" s="36" t="s">
        <v>79</v>
      </c>
      <c r="E39" s="36" t="s">
        <v>32</v>
      </c>
      <c r="F39" s="36" t="s">
        <v>50</v>
      </c>
      <c r="G39" s="36">
        <v>1998</v>
      </c>
      <c r="H39" s="36">
        <v>27000</v>
      </c>
      <c r="I39" s="36">
        <v>6000</v>
      </c>
      <c r="J39" s="36">
        <v>394</v>
      </c>
      <c r="K39" s="36">
        <v>80000</v>
      </c>
      <c r="L39" s="36">
        <v>99900</v>
      </c>
      <c r="O39" s="34" t="str">
        <f t="shared" si="0"/>
        <v/>
      </c>
      <c r="P39" s="34" t="str">
        <f t="shared" si="0"/>
        <v/>
      </c>
      <c r="S39" s="34">
        <f t="shared" si="1"/>
        <v>1</v>
      </c>
      <c r="T39" s="34">
        <f t="shared" si="2"/>
        <v>14</v>
      </c>
    </row>
    <row r="40" spans="1:20" x14ac:dyDescent="0.35">
      <c r="A40" s="35"/>
      <c r="B40" s="35"/>
      <c r="C40" s="36" t="s">
        <v>28</v>
      </c>
      <c r="D40" s="36" t="s">
        <v>80</v>
      </c>
      <c r="E40" s="36" t="s">
        <v>40</v>
      </c>
      <c r="F40" s="36" t="s">
        <v>50</v>
      </c>
      <c r="G40" s="36">
        <v>1998</v>
      </c>
      <c r="H40" s="36">
        <v>17000</v>
      </c>
      <c r="I40" s="36">
        <v>6000</v>
      </c>
      <c r="J40" s="36">
        <v>394</v>
      </c>
      <c r="K40" s="36">
        <v>100000</v>
      </c>
      <c r="L40" s="36">
        <v>129000</v>
      </c>
      <c r="O40" s="34" t="str">
        <f t="shared" si="0"/>
        <v/>
      </c>
      <c r="P40" s="34" t="str">
        <f t="shared" si="0"/>
        <v/>
      </c>
      <c r="S40" s="34">
        <f t="shared" si="1"/>
        <v>1</v>
      </c>
      <c r="T40" s="34">
        <f t="shared" si="2"/>
        <v>7</v>
      </c>
    </row>
    <row r="41" spans="1:20" x14ac:dyDescent="0.35">
      <c r="A41" s="35"/>
      <c r="B41" s="35"/>
      <c r="C41" s="36" t="s">
        <v>38</v>
      </c>
      <c r="D41" s="36" t="s">
        <v>81</v>
      </c>
      <c r="E41" s="36" t="s">
        <v>32</v>
      </c>
      <c r="F41" s="36" t="s">
        <v>36</v>
      </c>
      <c r="G41" s="36">
        <v>1997</v>
      </c>
      <c r="H41" s="36">
        <v>52000</v>
      </c>
      <c r="I41" s="36">
        <v>2000</v>
      </c>
      <c r="J41" s="36">
        <v>147</v>
      </c>
      <c r="K41" s="36">
        <v>19500</v>
      </c>
      <c r="L41" s="36">
        <v>24900</v>
      </c>
      <c r="O41" s="34" t="str">
        <f t="shared" si="0"/>
        <v/>
      </c>
      <c r="P41" s="34" t="str">
        <f t="shared" si="0"/>
        <v/>
      </c>
      <c r="S41" s="34">
        <f t="shared" si="1"/>
        <v>35</v>
      </c>
      <c r="T41" s="34">
        <f t="shared" si="2"/>
        <v>35</v>
      </c>
    </row>
    <row r="42" spans="1:20" x14ac:dyDescent="0.35">
      <c r="A42" s="35"/>
      <c r="B42" s="35"/>
      <c r="C42" s="36" t="s">
        <v>38</v>
      </c>
      <c r="D42" s="36" t="s">
        <v>82</v>
      </c>
      <c r="E42" s="36" t="s">
        <v>32</v>
      </c>
      <c r="F42" s="36" t="s">
        <v>50</v>
      </c>
      <c r="G42" s="36">
        <v>1998</v>
      </c>
      <c r="H42" s="36">
        <v>31000</v>
      </c>
      <c r="I42" s="36">
        <v>3000</v>
      </c>
      <c r="J42" s="36">
        <v>200</v>
      </c>
      <c r="K42" s="36">
        <v>25000</v>
      </c>
      <c r="L42" s="36">
        <v>31900</v>
      </c>
      <c r="O42" s="34" t="str">
        <f t="shared" si="0"/>
        <v/>
      </c>
      <c r="P42" s="34" t="str">
        <f t="shared" si="0"/>
        <v/>
      </c>
      <c r="S42" s="34">
        <f t="shared" si="1"/>
        <v>9</v>
      </c>
      <c r="T42" s="34">
        <f t="shared" si="2"/>
        <v>18</v>
      </c>
    </row>
    <row r="43" spans="1:20" x14ac:dyDescent="0.35">
      <c r="A43" s="35"/>
      <c r="B43" s="35"/>
      <c r="C43" s="36" t="s">
        <v>43</v>
      </c>
      <c r="D43" s="36" t="s">
        <v>83</v>
      </c>
      <c r="E43" s="36" t="s">
        <v>35</v>
      </c>
      <c r="F43" s="36" t="s">
        <v>36</v>
      </c>
      <c r="G43" s="36">
        <v>1996</v>
      </c>
      <c r="H43" s="36">
        <v>72000</v>
      </c>
      <c r="I43" s="36">
        <v>2300</v>
      </c>
      <c r="J43" s="36">
        <v>123</v>
      </c>
      <c r="K43" s="36">
        <v>12500</v>
      </c>
      <c r="L43" s="36">
        <v>17900</v>
      </c>
      <c r="O43" s="34" t="str">
        <f t="shared" si="0"/>
        <v/>
      </c>
      <c r="P43" s="34" t="str">
        <f t="shared" si="0"/>
        <v/>
      </c>
      <c r="S43" s="34">
        <f t="shared" si="1"/>
        <v>47</v>
      </c>
      <c r="T43" s="34">
        <f t="shared" si="2"/>
        <v>58</v>
      </c>
    </row>
    <row r="44" spans="1:20" x14ac:dyDescent="0.35">
      <c r="A44" s="35"/>
      <c r="B44" s="35"/>
      <c r="C44" s="36" t="s">
        <v>43</v>
      </c>
      <c r="D44" s="36" t="s">
        <v>84</v>
      </c>
      <c r="E44" s="36" t="s">
        <v>32</v>
      </c>
      <c r="F44" s="36" t="s">
        <v>33</v>
      </c>
      <c r="G44" s="36">
        <v>1995</v>
      </c>
      <c r="H44" s="36">
        <v>98000</v>
      </c>
      <c r="I44" s="36">
        <v>2500</v>
      </c>
      <c r="J44" s="36">
        <v>150</v>
      </c>
      <c r="K44" s="36">
        <v>10500</v>
      </c>
      <c r="L44" s="36">
        <v>15900</v>
      </c>
      <c r="O44" s="34" t="str">
        <f t="shared" si="0"/>
        <v/>
      </c>
      <c r="P44" s="34" t="str">
        <f t="shared" si="0"/>
        <v/>
      </c>
      <c r="S44" s="34">
        <f t="shared" si="1"/>
        <v>28</v>
      </c>
      <c r="T44" s="34">
        <f t="shared" si="2"/>
        <v>77</v>
      </c>
    </row>
    <row r="45" spans="1:20" x14ac:dyDescent="0.35">
      <c r="A45" s="35"/>
      <c r="B45" s="35"/>
      <c r="C45" s="36" t="s">
        <v>43</v>
      </c>
      <c r="D45" s="36" t="s">
        <v>85</v>
      </c>
      <c r="E45" s="36" t="s">
        <v>32</v>
      </c>
      <c r="F45" s="36" t="s">
        <v>48</v>
      </c>
      <c r="G45" s="36">
        <v>1995</v>
      </c>
      <c r="H45" s="36">
        <v>102000</v>
      </c>
      <c r="I45" s="36">
        <v>2300</v>
      </c>
      <c r="J45" s="36">
        <v>123</v>
      </c>
      <c r="K45" s="36">
        <v>10000</v>
      </c>
      <c r="L45" s="36">
        <v>14900</v>
      </c>
      <c r="O45" s="34" t="str">
        <f t="shared" si="0"/>
        <v/>
      </c>
      <c r="P45" s="34" t="str">
        <f t="shared" si="0"/>
        <v/>
      </c>
      <c r="S45" s="34">
        <f t="shared" si="1"/>
        <v>47</v>
      </c>
      <c r="T45" s="34">
        <f t="shared" si="2"/>
        <v>79</v>
      </c>
    </row>
    <row r="46" spans="1:20" x14ac:dyDescent="0.35">
      <c r="A46" s="35"/>
      <c r="B46" s="35"/>
      <c r="C46" s="36" t="s">
        <v>30</v>
      </c>
      <c r="D46" s="36" t="s">
        <v>86</v>
      </c>
      <c r="E46" s="36" t="s">
        <v>40</v>
      </c>
      <c r="F46" s="36" t="s">
        <v>48</v>
      </c>
      <c r="G46" s="36">
        <v>1997</v>
      </c>
      <c r="H46" s="36">
        <v>52000</v>
      </c>
      <c r="I46" s="36">
        <v>2300</v>
      </c>
      <c r="J46" s="36">
        <v>130</v>
      </c>
      <c r="K46" s="36">
        <v>31000</v>
      </c>
      <c r="L46" s="36">
        <v>38900</v>
      </c>
      <c r="O46" s="34" t="str">
        <f t="shared" si="0"/>
        <v/>
      </c>
      <c r="P46" s="34" t="str">
        <f t="shared" si="0"/>
        <v/>
      </c>
      <c r="S46" s="34">
        <f t="shared" si="1"/>
        <v>45</v>
      </c>
      <c r="T46" s="34">
        <f t="shared" si="2"/>
        <v>35</v>
      </c>
    </row>
    <row r="47" spans="1:20" x14ac:dyDescent="0.35">
      <c r="A47" s="35"/>
      <c r="B47" s="35"/>
      <c r="C47" s="36" t="s">
        <v>30</v>
      </c>
      <c r="D47" s="36" t="s">
        <v>87</v>
      </c>
      <c r="E47" s="36" t="s">
        <v>32</v>
      </c>
      <c r="F47" s="36" t="s">
        <v>50</v>
      </c>
      <c r="G47" s="36">
        <v>1995</v>
      </c>
      <c r="H47" s="36">
        <v>71000</v>
      </c>
      <c r="I47" s="36">
        <v>2100</v>
      </c>
      <c r="J47" s="36">
        <v>150</v>
      </c>
      <c r="K47" s="36">
        <v>18000</v>
      </c>
      <c r="L47" s="36">
        <v>22900</v>
      </c>
      <c r="O47" s="34" t="str">
        <f t="shared" si="0"/>
        <v/>
      </c>
      <c r="P47" s="34" t="str">
        <f t="shared" si="0"/>
        <v/>
      </c>
      <c r="S47" s="34">
        <f t="shared" si="1"/>
        <v>28</v>
      </c>
      <c r="T47" s="34">
        <f t="shared" si="2"/>
        <v>57</v>
      </c>
    </row>
    <row r="48" spans="1:20" x14ac:dyDescent="0.35">
      <c r="A48" s="35"/>
      <c r="B48" s="35"/>
      <c r="C48" s="36" t="s">
        <v>30</v>
      </c>
      <c r="D48" s="36" t="s">
        <v>88</v>
      </c>
      <c r="E48" s="36" t="s">
        <v>32</v>
      </c>
      <c r="F48" s="36" t="s">
        <v>48</v>
      </c>
      <c r="G48" s="36">
        <v>1993</v>
      </c>
      <c r="H48" s="36">
        <v>132000</v>
      </c>
      <c r="I48" s="36">
        <v>1800</v>
      </c>
      <c r="J48" s="36">
        <v>90</v>
      </c>
      <c r="K48" s="36">
        <v>3500</v>
      </c>
      <c r="L48" s="36">
        <v>5900</v>
      </c>
      <c r="O48" s="34" t="str">
        <f t="shared" si="0"/>
        <v/>
      </c>
      <c r="P48" s="34" t="str">
        <f t="shared" si="0"/>
        <v/>
      </c>
      <c r="S48" s="34">
        <f t="shared" si="1"/>
        <v>80</v>
      </c>
      <c r="T48" s="34">
        <f t="shared" si="2"/>
        <v>90</v>
      </c>
    </row>
    <row r="49" spans="1:20" x14ac:dyDescent="0.35">
      <c r="A49" s="35"/>
      <c r="B49" s="35"/>
      <c r="C49" s="36" t="s">
        <v>43</v>
      </c>
      <c r="D49" s="36" t="s">
        <v>89</v>
      </c>
      <c r="E49" s="36" t="s">
        <v>35</v>
      </c>
      <c r="F49" s="36" t="s">
        <v>56</v>
      </c>
      <c r="G49" s="36">
        <v>1999</v>
      </c>
      <c r="H49" s="36">
        <v>7500</v>
      </c>
      <c r="I49" s="36">
        <v>2500</v>
      </c>
      <c r="J49" s="36">
        <v>170</v>
      </c>
      <c r="K49" s="36">
        <v>45000</v>
      </c>
      <c r="L49" s="36">
        <v>49900</v>
      </c>
      <c r="O49" s="34" t="str">
        <f t="shared" si="0"/>
        <v/>
      </c>
      <c r="P49" s="34" t="str">
        <f t="shared" si="0"/>
        <v/>
      </c>
      <c r="S49" s="34">
        <f t="shared" si="1"/>
        <v>19</v>
      </c>
      <c r="T49" s="34">
        <f t="shared" si="2"/>
        <v>1</v>
      </c>
    </row>
    <row r="50" spans="1:20" x14ac:dyDescent="0.35">
      <c r="A50" s="35"/>
      <c r="B50" s="35"/>
      <c r="C50" s="36" t="s">
        <v>30</v>
      </c>
      <c r="D50" s="36" t="s">
        <v>90</v>
      </c>
      <c r="E50" s="36" t="s">
        <v>32</v>
      </c>
      <c r="F50" s="36" t="s">
        <v>36</v>
      </c>
      <c r="G50" s="36">
        <v>1997</v>
      </c>
      <c r="H50" s="36">
        <v>53000</v>
      </c>
      <c r="I50" s="36">
        <v>2300</v>
      </c>
      <c r="J50" s="36">
        <v>133</v>
      </c>
      <c r="K50" s="36">
        <v>19000</v>
      </c>
      <c r="L50" s="36">
        <v>23900</v>
      </c>
      <c r="O50" s="34" t="str">
        <f t="shared" si="0"/>
        <v/>
      </c>
      <c r="P50" s="34" t="str">
        <f t="shared" si="0"/>
        <v/>
      </c>
      <c r="S50" s="34">
        <f t="shared" si="1"/>
        <v>44</v>
      </c>
      <c r="T50" s="34">
        <f t="shared" si="2"/>
        <v>38</v>
      </c>
    </row>
    <row r="51" spans="1:20" x14ac:dyDescent="0.35">
      <c r="A51" s="35"/>
      <c r="B51" s="35"/>
      <c r="C51" s="36" t="s">
        <v>43</v>
      </c>
      <c r="D51" s="36" t="s">
        <v>91</v>
      </c>
      <c r="E51" s="36" t="s">
        <v>35</v>
      </c>
      <c r="F51" s="36" t="s">
        <v>33</v>
      </c>
      <c r="G51" s="36">
        <v>1994</v>
      </c>
      <c r="H51" s="36">
        <v>134000</v>
      </c>
      <c r="I51" s="36">
        <v>2900</v>
      </c>
      <c r="J51" s="36">
        <v>170</v>
      </c>
      <c r="K51" s="36">
        <v>8500</v>
      </c>
      <c r="L51" s="36">
        <v>12900</v>
      </c>
      <c r="O51" s="34" t="str">
        <f t="shared" si="0"/>
        <v/>
      </c>
      <c r="P51" s="34" t="str">
        <f t="shared" si="0"/>
        <v/>
      </c>
      <c r="S51" s="34">
        <f t="shared" si="1"/>
        <v>19</v>
      </c>
      <c r="T51" s="34">
        <f t="shared" si="2"/>
        <v>91</v>
      </c>
    </row>
    <row r="52" spans="1:20" x14ac:dyDescent="0.35">
      <c r="A52" s="35"/>
      <c r="B52" s="35"/>
      <c r="C52" s="36" t="s">
        <v>43</v>
      </c>
      <c r="D52" s="36" t="s">
        <v>92</v>
      </c>
      <c r="E52" s="36" t="s">
        <v>32</v>
      </c>
      <c r="F52" s="36" t="s">
        <v>36</v>
      </c>
      <c r="G52" s="36">
        <v>1997</v>
      </c>
      <c r="H52" s="36">
        <v>56000</v>
      </c>
      <c r="I52" s="36">
        <v>2900</v>
      </c>
      <c r="J52" s="36">
        <v>204</v>
      </c>
      <c r="K52" s="36">
        <v>30500</v>
      </c>
      <c r="L52" s="36">
        <v>39900</v>
      </c>
      <c r="O52" s="34" t="str">
        <f t="shared" si="0"/>
        <v/>
      </c>
      <c r="P52" s="34" t="str">
        <f t="shared" si="0"/>
        <v/>
      </c>
      <c r="S52" s="34">
        <f t="shared" si="1"/>
        <v>7</v>
      </c>
      <c r="T52" s="34">
        <f t="shared" si="2"/>
        <v>42</v>
      </c>
    </row>
    <row r="53" spans="1:20" x14ac:dyDescent="0.35">
      <c r="A53" s="35"/>
      <c r="B53" s="35"/>
      <c r="C53" s="36" t="s">
        <v>30</v>
      </c>
      <c r="D53" s="36" t="s">
        <v>93</v>
      </c>
      <c r="E53" s="36" t="s">
        <v>32</v>
      </c>
      <c r="F53" s="36" t="s">
        <v>48</v>
      </c>
      <c r="G53" s="36">
        <v>1998</v>
      </c>
      <c r="H53" s="36">
        <v>60000</v>
      </c>
      <c r="I53" s="36">
        <v>2600</v>
      </c>
      <c r="J53" s="36">
        <v>150</v>
      </c>
      <c r="K53" s="36">
        <v>28000</v>
      </c>
      <c r="L53" s="36">
        <v>33900</v>
      </c>
      <c r="O53" s="34" t="str">
        <f t="shared" si="0"/>
        <v/>
      </c>
      <c r="P53" s="34" t="str">
        <f t="shared" si="0"/>
        <v/>
      </c>
      <c r="S53" s="34">
        <f t="shared" si="1"/>
        <v>28</v>
      </c>
      <c r="T53" s="34">
        <f t="shared" si="2"/>
        <v>45</v>
      </c>
    </row>
    <row r="54" spans="1:20" x14ac:dyDescent="0.35">
      <c r="A54" s="35"/>
      <c r="B54" s="35"/>
      <c r="C54" s="36" t="s">
        <v>30</v>
      </c>
      <c r="D54" s="36" t="s">
        <v>93</v>
      </c>
      <c r="E54" s="36" t="s">
        <v>35</v>
      </c>
      <c r="F54" s="36" t="s">
        <v>36</v>
      </c>
      <c r="G54" s="36">
        <v>1999</v>
      </c>
      <c r="H54" s="36">
        <v>15000</v>
      </c>
      <c r="I54" s="36">
        <v>2800</v>
      </c>
      <c r="J54" s="36">
        <v>174</v>
      </c>
      <c r="K54" s="36">
        <v>50000</v>
      </c>
      <c r="L54" s="36">
        <v>59900</v>
      </c>
      <c r="O54" s="34" t="str">
        <f t="shared" si="0"/>
        <v/>
      </c>
      <c r="P54" s="34" t="str">
        <f t="shared" si="0"/>
        <v/>
      </c>
      <c r="S54" s="34">
        <f t="shared" si="1"/>
        <v>15</v>
      </c>
      <c r="T54" s="34">
        <f t="shared" si="2"/>
        <v>5</v>
      </c>
    </row>
    <row r="55" spans="1:20" x14ac:dyDescent="0.35">
      <c r="A55" s="35"/>
      <c r="B55" s="35"/>
      <c r="C55" s="36" t="s">
        <v>94</v>
      </c>
      <c r="D55" s="36" t="s">
        <v>95</v>
      </c>
      <c r="E55" s="36" t="s">
        <v>35</v>
      </c>
      <c r="F55" s="36" t="s">
        <v>37</v>
      </c>
      <c r="G55" s="36">
        <v>1997</v>
      </c>
      <c r="H55" s="36">
        <v>37000</v>
      </c>
      <c r="I55" s="36">
        <v>1800</v>
      </c>
      <c r="J55" s="36">
        <v>115</v>
      </c>
      <c r="K55" s="36">
        <v>16000</v>
      </c>
      <c r="L55" s="36">
        <v>19900</v>
      </c>
      <c r="O55" s="34" t="str">
        <f t="shared" si="0"/>
        <v/>
      </c>
      <c r="P55" s="34" t="str">
        <f t="shared" si="0"/>
        <v/>
      </c>
      <c r="S55" s="34">
        <f t="shared" si="1"/>
        <v>59</v>
      </c>
      <c r="T55" s="34">
        <f t="shared" si="2"/>
        <v>25</v>
      </c>
    </row>
    <row r="56" spans="1:20" x14ac:dyDescent="0.35">
      <c r="A56" s="35"/>
      <c r="B56" s="35"/>
      <c r="C56" s="36" t="s">
        <v>94</v>
      </c>
      <c r="D56" s="36" t="s">
        <v>96</v>
      </c>
      <c r="E56" s="36" t="s">
        <v>32</v>
      </c>
      <c r="F56" s="36" t="s">
        <v>56</v>
      </c>
      <c r="G56" s="36">
        <v>1997</v>
      </c>
      <c r="H56" s="36">
        <v>53000</v>
      </c>
      <c r="I56" s="36">
        <v>2000</v>
      </c>
      <c r="J56" s="36">
        <v>150</v>
      </c>
      <c r="K56" s="36">
        <v>19500</v>
      </c>
      <c r="L56" s="36">
        <v>24900</v>
      </c>
      <c r="O56" s="34" t="str">
        <f t="shared" si="0"/>
        <v/>
      </c>
      <c r="P56" s="34" t="str">
        <f t="shared" si="0"/>
        <v/>
      </c>
      <c r="S56" s="34">
        <f t="shared" si="1"/>
        <v>28</v>
      </c>
      <c r="T56" s="34">
        <f t="shared" si="2"/>
        <v>38</v>
      </c>
    </row>
    <row r="57" spans="1:20" x14ac:dyDescent="0.35">
      <c r="A57" s="35"/>
      <c r="B57" s="35"/>
      <c r="C57" s="36" t="s">
        <v>97</v>
      </c>
      <c r="D57" s="36" t="s">
        <v>98</v>
      </c>
      <c r="E57" s="36" t="s">
        <v>32</v>
      </c>
      <c r="F57" s="36" t="s">
        <v>33</v>
      </c>
      <c r="G57" s="36">
        <v>1997</v>
      </c>
      <c r="H57" s="36">
        <v>34000</v>
      </c>
      <c r="I57" s="36">
        <v>2000</v>
      </c>
      <c r="J57" s="36">
        <v>241</v>
      </c>
      <c r="K57" s="36">
        <v>35000</v>
      </c>
      <c r="L57" s="36">
        <v>45900</v>
      </c>
      <c r="O57" s="34" t="str">
        <f t="shared" si="0"/>
        <v/>
      </c>
      <c r="P57" s="34" t="str">
        <f t="shared" si="0"/>
        <v/>
      </c>
      <c r="S57" s="34">
        <f t="shared" si="1"/>
        <v>5</v>
      </c>
      <c r="T57" s="34">
        <f t="shared" si="2"/>
        <v>21</v>
      </c>
    </row>
    <row r="58" spans="1:20" x14ac:dyDescent="0.35">
      <c r="A58" s="35"/>
      <c r="B58" s="35"/>
      <c r="C58" s="36" t="s">
        <v>46</v>
      </c>
      <c r="D58" s="36" t="s">
        <v>99</v>
      </c>
      <c r="E58" s="36" t="s">
        <v>32</v>
      </c>
      <c r="F58" s="36" t="s">
        <v>56</v>
      </c>
      <c r="G58" s="36">
        <v>1998</v>
      </c>
      <c r="H58" s="36">
        <v>34000</v>
      </c>
      <c r="I58" s="36">
        <v>1400</v>
      </c>
      <c r="J58" s="36">
        <v>75</v>
      </c>
      <c r="K58" s="36">
        <v>9000</v>
      </c>
      <c r="L58" s="36">
        <v>11900</v>
      </c>
      <c r="O58" s="34" t="str">
        <f t="shared" si="0"/>
        <v/>
      </c>
      <c r="P58" s="34" t="str">
        <f t="shared" si="0"/>
        <v/>
      </c>
      <c r="S58" s="34">
        <f t="shared" si="1"/>
        <v>89</v>
      </c>
      <c r="T58" s="34">
        <f t="shared" si="2"/>
        <v>21</v>
      </c>
    </row>
    <row r="59" spans="1:20" x14ac:dyDescent="0.35">
      <c r="A59" s="35"/>
      <c r="B59" s="35"/>
      <c r="C59" s="36" t="s">
        <v>46</v>
      </c>
      <c r="D59" s="36" t="s">
        <v>99</v>
      </c>
      <c r="E59" s="36" t="s">
        <v>32</v>
      </c>
      <c r="F59" s="36" t="s">
        <v>37</v>
      </c>
      <c r="G59" s="36">
        <v>1999</v>
      </c>
      <c r="H59" s="36">
        <v>21000</v>
      </c>
      <c r="I59" s="36">
        <v>1400</v>
      </c>
      <c r="J59" s="36">
        <v>75</v>
      </c>
      <c r="K59" s="36">
        <v>10000</v>
      </c>
      <c r="L59" s="36">
        <v>12900</v>
      </c>
      <c r="O59" s="34" t="str">
        <f t="shared" si="0"/>
        <v/>
      </c>
      <c r="P59" s="34" t="str">
        <f t="shared" si="0"/>
        <v/>
      </c>
      <c r="S59" s="34">
        <f t="shared" si="1"/>
        <v>89</v>
      </c>
      <c r="T59" s="34">
        <f t="shared" si="2"/>
        <v>8</v>
      </c>
    </row>
    <row r="60" spans="1:20" x14ac:dyDescent="0.35">
      <c r="A60" s="35"/>
      <c r="B60" s="35"/>
      <c r="C60" s="36" t="s">
        <v>100</v>
      </c>
      <c r="D60" s="36" t="s">
        <v>101</v>
      </c>
      <c r="E60" s="36" t="s">
        <v>40</v>
      </c>
      <c r="F60" s="36" t="s">
        <v>48</v>
      </c>
      <c r="G60" s="36">
        <v>1995</v>
      </c>
      <c r="H60" s="36">
        <v>56000</v>
      </c>
      <c r="I60" s="36">
        <v>2000</v>
      </c>
      <c r="J60" s="36">
        <v>115</v>
      </c>
      <c r="K60" s="36">
        <v>15500</v>
      </c>
      <c r="L60" s="36">
        <v>19900</v>
      </c>
      <c r="O60" s="34" t="str">
        <f t="shared" si="0"/>
        <v/>
      </c>
      <c r="P60" s="34" t="str">
        <f t="shared" si="0"/>
        <v/>
      </c>
      <c r="S60" s="34">
        <f t="shared" si="1"/>
        <v>59</v>
      </c>
      <c r="T60" s="34">
        <f t="shared" si="2"/>
        <v>42</v>
      </c>
    </row>
    <row r="61" spans="1:20" x14ac:dyDescent="0.35">
      <c r="A61" s="35"/>
      <c r="B61" s="35"/>
      <c r="C61" s="36" t="s">
        <v>100</v>
      </c>
      <c r="D61" s="36" t="s">
        <v>101</v>
      </c>
      <c r="E61" s="36" t="s">
        <v>40</v>
      </c>
      <c r="F61" s="36" t="s">
        <v>48</v>
      </c>
      <c r="G61" s="36">
        <v>1997</v>
      </c>
      <c r="H61" s="36">
        <v>37000</v>
      </c>
      <c r="I61" s="36">
        <v>2000</v>
      </c>
      <c r="J61" s="36">
        <v>115</v>
      </c>
      <c r="K61" s="36">
        <v>18000</v>
      </c>
      <c r="L61" s="36">
        <v>23900</v>
      </c>
      <c r="O61" s="34" t="str">
        <f t="shared" si="0"/>
        <v/>
      </c>
      <c r="P61" s="34" t="str">
        <f t="shared" si="0"/>
        <v/>
      </c>
      <c r="S61" s="34">
        <f t="shared" si="1"/>
        <v>59</v>
      </c>
      <c r="T61" s="34">
        <f t="shared" si="2"/>
        <v>25</v>
      </c>
    </row>
    <row r="62" spans="1:20" x14ac:dyDescent="0.35">
      <c r="A62" s="35"/>
      <c r="B62" s="35"/>
      <c r="C62" s="36" t="s">
        <v>100</v>
      </c>
      <c r="D62" s="36" t="s">
        <v>102</v>
      </c>
      <c r="E62" s="36" t="s">
        <v>40</v>
      </c>
      <c r="F62" s="36" t="s">
        <v>48</v>
      </c>
      <c r="G62" s="36">
        <v>1999</v>
      </c>
      <c r="H62" s="36">
        <v>8000</v>
      </c>
      <c r="I62" s="36">
        <v>2800</v>
      </c>
      <c r="J62" s="36">
        <v>174</v>
      </c>
      <c r="K62" s="36">
        <v>30000</v>
      </c>
      <c r="L62" s="36">
        <v>37900</v>
      </c>
      <c r="O62" s="34" t="str">
        <f t="shared" si="0"/>
        <v/>
      </c>
      <c r="P62" s="34" t="str">
        <f t="shared" si="0"/>
        <v/>
      </c>
      <c r="S62" s="34">
        <f t="shared" si="1"/>
        <v>15</v>
      </c>
      <c r="T62" s="34">
        <f t="shared" si="2"/>
        <v>3</v>
      </c>
    </row>
    <row r="63" spans="1:20" x14ac:dyDescent="0.35">
      <c r="A63" s="35"/>
      <c r="B63" s="35"/>
      <c r="C63" s="36" t="s">
        <v>94</v>
      </c>
      <c r="D63" s="36" t="s">
        <v>103</v>
      </c>
      <c r="E63" s="36" t="s">
        <v>32</v>
      </c>
      <c r="F63" s="36" t="s">
        <v>41</v>
      </c>
      <c r="G63" s="36">
        <v>1998</v>
      </c>
      <c r="H63" s="36">
        <v>23000</v>
      </c>
      <c r="I63" s="36">
        <v>1400</v>
      </c>
      <c r="J63" s="36">
        <v>90</v>
      </c>
      <c r="K63" s="36">
        <v>10000</v>
      </c>
      <c r="L63" s="36">
        <v>13900</v>
      </c>
      <c r="O63" s="34" t="str">
        <f t="shared" si="0"/>
        <v/>
      </c>
      <c r="P63" s="34" t="str">
        <f t="shared" si="0"/>
        <v/>
      </c>
      <c r="S63" s="34">
        <f t="shared" si="1"/>
        <v>80</v>
      </c>
      <c r="T63" s="34">
        <f t="shared" si="2"/>
        <v>10</v>
      </c>
    </row>
    <row r="64" spans="1:20" x14ac:dyDescent="0.35">
      <c r="A64" s="35"/>
      <c r="B64" s="35"/>
      <c r="C64" s="36" t="s">
        <v>46</v>
      </c>
      <c r="D64" s="36" t="s">
        <v>104</v>
      </c>
      <c r="E64" s="36" t="s">
        <v>35</v>
      </c>
      <c r="F64" s="36" t="s">
        <v>37</v>
      </c>
      <c r="G64" s="36">
        <v>1994</v>
      </c>
      <c r="H64" s="36">
        <v>120000</v>
      </c>
      <c r="I64" s="36">
        <v>2200</v>
      </c>
      <c r="J64" s="36">
        <v>107</v>
      </c>
      <c r="K64" s="36">
        <v>9500</v>
      </c>
      <c r="L64" s="36">
        <v>12900</v>
      </c>
      <c r="O64" s="34" t="str">
        <f t="shared" si="0"/>
        <v/>
      </c>
      <c r="P64" s="34" t="str">
        <f t="shared" si="0"/>
        <v/>
      </c>
      <c r="S64" s="34">
        <f t="shared" si="1"/>
        <v>71</v>
      </c>
      <c r="T64" s="34">
        <f t="shared" si="2"/>
        <v>86</v>
      </c>
    </row>
    <row r="65" spans="1:20" x14ac:dyDescent="0.35">
      <c r="A65" s="35"/>
      <c r="B65" s="35"/>
      <c r="C65" s="36" t="s">
        <v>46</v>
      </c>
      <c r="D65" s="36" t="s">
        <v>104</v>
      </c>
      <c r="E65" s="36" t="s">
        <v>35</v>
      </c>
      <c r="F65" s="36" t="s">
        <v>37</v>
      </c>
      <c r="G65" s="36">
        <v>1995</v>
      </c>
      <c r="H65" s="36">
        <v>67000</v>
      </c>
      <c r="I65" s="36">
        <v>2100</v>
      </c>
      <c r="J65" s="36">
        <v>101</v>
      </c>
      <c r="K65" s="36">
        <v>10000</v>
      </c>
      <c r="L65" s="36">
        <v>14900</v>
      </c>
      <c r="O65" s="34" t="str">
        <f t="shared" si="0"/>
        <v/>
      </c>
      <c r="P65" s="34" t="str">
        <f t="shared" si="0"/>
        <v/>
      </c>
      <c r="S65" s="34">
        <f t="shared" si="1"/>
        <v>75</v>
      </c>
      <c r="T65" s="34">
        <f t="shared" si="2"/>
        <v>54</v>
      </c>
    </row>
    <row r="66" spans="1:20" x14ac:dyDescent="0.35">
      <c r="A66" s="35"/>
      <c r="B66" s="35"/>
      <c r="C66" s="36" t="s">
        <v>46</v>
      </c>
      <c r="D66" s="36" t="s">
        <v>104</v>
      </c>
      <c r="E66" s="36" t="s">
        <v>35</v>
      </c>
      <c r="F66" s="36" t="s">
        <v>36</v>
      </c>
      <c r="G66" s="36">
        <v>1996</v>
      </c>
      <c r="H66" s="36">
        <v>72000</v>
      </c>
      <c r="I66" s="36">
        <v>2000</v>
      </c>
      <c r="J66" s="36">
        <v>88</v>
      </c>
      <c r="K66" s="36">
        <v>10000</v>
      </c>
      <c r="L66" s="36">
        <v>14900</v>
      </c>
      <c r="O66" s="34" t="str">
        <f t="shared" si="0"/>
        <v/>
      </c>
      <c r="P66" s="34" t="str">
        <f t="shared" si="0"/>
        <v/>
      </c>
      <c r="S66" s="34">
        <f t="shared" si="1"/>
        <v>88</v>
      </c>
      <c r="T66" s="34">
        <f t="shared" si="2"/>
        <v>58</v>
      </c>
    </row>
    <row r="67" spans="1:20" x14ac:dyDescent="0.35">
      <c r="A67" s="35"/>
      <c r="B67" s="35"/>
      <c r="C67" s="36" t="s">
        <v>100</v>
      </c>
      <c r="D67" s="36" t="s">
        <v>105</v>
      </c>
      <c r="E67" s="36" t="s">
        <v>32</v>
      </c>
      <c r="F67" s="36" t="s">
        <v>37</v>
      </c>
      <c r="G67" s="36">
        <v>1996</v>
      </c>
      <c r="H67" s="36">
        <v>64000</v>
      </c>
      <c r="I67" s="36">
        <v>1800</v>
      </c>
      <c r="J67" s="36">
        <v>100</v>
      </c>
      <c r="K67" s="36">
        <v>9500</v>
      </c>
      <c r="L67" s="36">
        <v>13900</v>
      </c>
      <c r="O67" s="34" t="str">
        <f t="shared" ref="O67:P98" si="3">IF(A67="","",IF(A67=S67,"richtig","probieren Sie es nochmal"))</f>
        <v/>
      </c>
      <c r="P67" s="34" t="str">
        <f t="shared" si="3"/>
        <v/>
      </c>
      <c r="S67" s="34">
        <f t="shared" ref="S67:S98" si="4">_xlfn.RANK.EQ(J67,$J$2:$J$98,0)</f>
        <v>77</v>
      </c>
      <c r="T67" s="34">
        <f t="shared" ref="T67:T98" si="5">_xlfn.RANK.EQ(H67,$H$2:$H$98,1)</f>
        <v>52</v>
      </c>
    </row>
    <row r="68" spans="1:20" x14ac:dyDescent="0.35">
      <c r="A68" s="35"/>
      <c r="B68" s="35"/>
      <c r="C68" s="36" t="s">
        <v>100</v>
      </c>
      <c r="D68" s="36" t="s">
        <v>106</v>
      </c>
      <c r="E68" s="36" t="s">
        <v>32</v>
      </c>
      <c r="F68" s="36" t="s">
        <v>50</v>
      </c>
      <c r="G68" s="36">
        <v>1996</v>
      </c>
      <c r="H68" s="36">
        <v>63000</v>
      </c>
      <c r="I68" s="36">
        <v>1600</v>
      </c>
      <c r="J68" s="36">
        <v>110</v>
      </c>
      <c r="K68" s="36">
        <v>11500</v>
      </c>
      <c r="L68" s="36">
        <v>15900</v>
      </c>
      <c r="O68" s="34" t="str">
        <f t="shared" si="3"/>
        <v/>
      </c>
      <c r="P68" s="34" t="str">
        <f t="shared" si="3"/>
        <v/>
      </c>
      <c r="S68" s="34">
        <f t="shared" si="4"/>
        <v>70</v>
      </c>
      <c r="T68" s="34">
        <f t="shared" si="5"/>
        <v>47</v>
      </c>
    </row>
    <row r="69" spans="1:20" x14ac:dyDescent="0.35">
      <c r="A69" s="35"/>
      <c r="B69" s="35"/>
      <c r="C69" s="36" t="s">
        <v>100</v>
      </c>
      <c r="D69" s="36" t="s">
        <v>106</v>
      </c>
      <c r="E69" s="36" t="s">
        <v>32</v>
      </c>
      <c r="F69" s="36" t="s">
        <v>48</v>
      </c>
      <c r="G69" s="36">
        <v>1997</v>
      </c>
      <c r="H69" s="36">
        <v>48000</v>
      </c>
      <c r="I69" s="36">
        <v>2000</v>
      </c>
      <c r="J69" s="36">
        <v>115</v>
      </c>
      <c r="K69" s="36">
        <v>12500</v>
      </c>
      <c r="L69" s="36">
        <v>16900</v>
      </c>
      <c r="O69" s="34" t="str">
        <f t="shared" si="3"/>
        <v/>
      </c>
      <c r="P69" s="34" t="str">
        <f t="shared" si="3"/>
        <v/>
      </c>
      <c r="S69" s="34">
        <f t="shared" si="4"/>
        <v>59</v>
      </c>
      <c r="T69" s="34">
        <f t="shared" si="5"/>
        <v>33</v>
      </c>
    </row>
    <row r="70" spans="1:20" x14ac:dyDescent="0.35">
      <c r="A70" s="35"/>
      <c r="B70" s="35"/>
      <c r="C70" s="36" t="s">
        <v>100</v>
      </c>
      <c r="D70" s="36" t="s">
        <v>106</v>
      </c>
      <c r="E70" s="36" t="s">
        <v>32</v>
      </c>
      <c r="F70" s="36" t="s">
        <v>50</v>
      </c>
      <c r="G70" s="36">
        <v>1998</v>
      </c>
      <c r="H70" s="36">
        <v>56000</v>
      </c>
      <c r="I70" s="36">
        <v>2000</v>
      </c>
      <c r="J70" s="36">
        <v>115</v>
      </c>
      <c r="K70" s="36">
        <v>15000</v>
      </c>
      <c r="L70" s="36">
        <v>20900</v>
      </c>
      <c r="O70" s="34" t="str">
        <f t="shared" si="3"/>
        <v/>
      </c>
      <c r="P70" s="34" t="str">
        <f t="shared" si="3"/>
        <v/>
      </c>
      <c r="S70" s="34">
        <f t="shared" si="4"/>
        <v>59</v>
      </c>
      <c r="T70" s="34">
        <f t="shared" si="5"/>
        <v>42</v>
      </c>
    </row>
    <row r="71" spans="1:20" x14ac:dyDescent="0.35">
      <c r="A71" s="35"/>
      <c r="B71" s="35"/>
      <c r="C71" s="36" t="s">
        <v>100</v>
      </c>
      <c r="D71" s="36" t="s">
        <v>107</v>
      </c>
      <c r="E71" s="36" t="s">
        <v>32</v>
      </c>
      <c r="F71" s="36" t="s">
        <v>48</v>
      </c>
      <c r="G71" s="36">
        <v>1994</v>
      </c>
      <c r="H71" s="36">
        <v>87000</v>
      </c>
      <c r="I71" s="36">
        <v>1600</v>
      </c>
      <c r="J71" s="36">
        <v>75</v>
      </c>
      <c r="K71" s="36">
        <v>7500</v>
      </c>
      <c r="L71" s="36">
        <v>11900</v>
      </c>
      <c r="O71" s="34" t="str">
        <f t="shared" si="3"/>
        <v/>
      </c>
      <c r="P71" s="34" t="str">
        <f t="shared" si="3"/>
        <v/>
      </c>
      <c r="S71" s="34">
        <f t="shared" si="4"/>
        <v>89</v>
      </c>
      <c r="T71" s="34">
        <f t="shared" si="5"/>
        <v>71</v>
      </c>
    </row>
    <row r="72" spans="1:20" x14ac:dyDescent="0.35">
      <c r="A72" s="35"/>
      <c r="B72" s="35"/>
      <c r="C72" s="36" t="s">
        <v>100</v>
      </c>
      <c r="D72" s="36" t="s">
        <v>108</v>
      </c>
      <c r="E72" s="36" t="s">
        <v>32</v>
      </c>
      <c r="F72" s="36" t="s">
        <v>48</v>
      </c>
      <c r="G72" s="36">
        <v>1992</v>
      </c>
      <c r="H72" s="36">
        <v>105000</v>
      </c>
      <c r="I72" s="36">
        <v>1600</v>
      </c>
      <c r="J72" s="36">
        <v>75</v>
      </c>
      <c r="K72" s="36">
        <v>5500</v>
      </c>
      <c r="L72" s="36">
        <v>7900</v>
      </c>
      <c r="O72" s="34" t="str">
        <f t="shared" si="3"/>
        <v/>
      </c>
      <c r="P72" s="34" t="str">
        <f t="shared" si="3"/>
        <v/>
      </c>
      <c r="S72" s="34">
        <f t="shared" si="4"/>
        <v>89</v>
      </c>
      <c r="T72" s="34">
        <f t="shared" si="5"/>
        <v>80</v>
      </c>
    </row>
    <row r="73" spans="1:20" x14ac:dyDescent="0.35">
      <c r="A73" s="35"/>
      <c r="B73" s="35"/>
      <c r="C73" s="36" t="s">
        <v>100</v>
      </c>
      <c r="D73" s="36" t="s">
        <v>109</v>
      </c>
      <c r="E73" s="36" t="s">
        <v>32</v>
      </c>
      <c r="F73" s="36" t="s">
        <v>50</v>
      </c>
      <c r="G73" s="36">
        <v>1999</v>
      </c>
      <c r="H73" s="36">
        <v>13000</v>
      </c>
      <c r="I73" s="36">
        <v>2800</v>
      </c>
      <c r="J73" s="36">
        <v>174</v>
      </c>
      <c r="K73" s="36">
        <v>25500</v>
      </c>
      <c r="L73" s="36">
        <v>31900</v>
      </c>
      <c r="O73" s="34" t="str">
        <f t="shared" si="3"/>
        <v/>
      </c>
      <c r="P73" s="34" t="str">
        <f t="shared" si="3"/>
        <v/>
      </c>
      <c r="S73" s="34">
        <f t="shared" si="4"/>
        <v>15</v>
      </c>
      <c r="T73" s="34">
        <f t="shared" si="5"/>
        <v>4</v>
      </c>
    </row>
    <row r="74" spans="1:20" x14ac:dyDescent="0.35">
      <c r="A74" s="35"/>
      <c r="B74" s="35"/>
      <c r="C74" s="36" t="s">
        <v>94</v>
      </c>
      <c r="D74" s="36" t="s">
        <v>110</v>
      </c>
      <c r="E74" s="36" t="s">
        <v>32</v>
      </c>
      <c r="F74" s="36" t="s">
        <v>36</v>
      </c>
      <c r="G74" s="36">
        <v>1993</v>
      </c>
      <c r="H74" s="36">
        <v>74000</v>
      </c>
      <c r="I74" s="36">
        <v>1200</v>
      </c>
      <c r="J74" s="36">
        <v>75</v>
      </c>
      <c r="K74" s="36">
        <v>5000</v>
      </c>
      <c r="L74" s="36">
        <v>7900</v>
      </c>
      <c r="O74" s="34" t="str">
        <f t="shared" si="3"/>
        <v/>
      </c>
      <c r="P74" s="34" t="str">
        <f t="shared" si="3"/>
        <v/>
      </c>
      <c r="S74" s="34">
        <f t="shared" si="4"/>
        <v>89</v>
      </c>
      <c r="T74" s="34">
        <f t="shared" si="5"/>
        <v>63</v>
      </c>
    </row>
    <row r="75" spans="1:20" x14ac:dyDescent="0.35">
      <c r="A75" s="35"/>
      <c r="B75" s="35"/>
      <c r="C75" s="36" t="s">
        <v>46</v>
      </c>
      <c r="D75" s="36" t="s">
        <v>111</v>
      </c>
      <c r="E75" s="36" t="s">
        <v>32</v>
      </c>
      <c r="F75" s="36" t="s">
        <v>33</v>
      </c>
      <c r="G75" s="36">
        <v>1998</v>
      </c>
      <c r="H75" s="36">
        <v>27000</v>
      </c>
      <c r="I75" s="36">
        <v>2000</v>
      </c>
      <c r="J75" s="36">
        <v>113</v>
      </c>
      <c r="K75" s="36">
        <v>20000</v>
      </c>
      <c r="L75" s="36">
        <v>24900</v>
      </c>
      <c r="O75" s="34" t="str">
        <f t="shared" si="3"/>
        <v/>
      </c>
      <c r="P75" s="34" t="str">
        <f t="shared" si="3"/>
        <v/>
      </c>
      <c r="S75" s="34">
        <f t="shared" si="4"/>
        <v>68</v>
      </c>
      <c r="T75" s="34">
        <f t="shared" si="5"/>
        <v>14</v>
      </c>
    </row>
    <row r="76" spans="1:20" x14ac:dyDescent="0.35">
      <c r="A76" s="35"/>
      <c r="B76" s="35"/>
      <c r="C76" s="36" t="s">
        <v>46</v>
      </c>
      <c r="D76" s="36" t="s">
        <v>111</v>
      </c>
      <c r="E76" s="36" t="s">
        <v>32</v>
      </c>
      <c r="F76" s="36" t="s">
        <v>54</v>
      </c>
      <c r="G76" s="36">
        <v>1999</v>
      </c>
      <c r="H76" s="36">
        <v>15000</v>
      </c>
      <c r="I76" s="36">
        <v>2000</v>
      </c>
      <c r="J76" s="36">
        <v>113</v>
      </c>
      <c r="K76" s="36">
        <v>21500</v>
      </c>
      <c r="L76" s="36">
        <v>26900</v>
      </c>
      <c r="O76" s="34" t="str">
        <f t="shared" si="3"/>
        <v/>
      </c>
      <c r="P76" s="34" t="str">
        <f t="shared" si="3"/>
        <v/>
      </c>
      <c r="S76" s="34">
        <f t="shared" si="4"/>
        <v>68</v>
      </c>
      <c r="T76" s="34">
        <f t="shared" si="5"/>
        <v>5</v>
      </c>
    </row>
    <row r="77" spans="1:20" x14ac:dyDescent="0.35">
      <c r="A77" s="35"/>
      <c r="B77" s="35"/>
      <c r="C77" s="36" t="s">
        <v>112</v>
      </c>
      <c r="D77" s="36" t="s">
        <v>113</v>
      </c>
      <c r="E77" s="36" t="s">
        <v>32</v>
      </c>
      <c r="F77" s="36" t="s">
        <v>37</v>
      </c>
      <c r="G77" s="36">
        <v>1998</v>
      </c>
      <c r="H77" s="36">
        <v>32000</v>
      </c>
      <c r="I77" s="36">
        <v>2600</v>
      </c>
      <c r="J77" s="36">
        <v>170</v>
      </c>
      <c r="K77" s="36">
        <v>22000</v>
      </c>
      <c r="L77" s="36">
        <v>27900</v>
      </c>
      <c r="O77" s="34" t="str">
        <f t="shared" si="3"/>
        <v/>
      </c>
      <c r="P77" s="34" t="str">
        <f t="shared" si="3"/>
        <v/>
      </c>
      <c r="S77" s="34">
        <f t="shared" si="4"/>
        <v>19</v>
      </c>
      <c r="T77" s="34">
        <f t="shared" si="5"/>
        <v>19</v>
      </c>
    </row>
    <row r="78" spans="1:20" x14ac:dyDescent="0.35">
      <c r="A78" s="35"/>
      <c r="B78" s="35"/>
      <c r="C78" s="36" t="s">
        <v>94</v>
      </c>
      <c r="D78" s="36" t="s">
        <v>114</v>
      </c>
      <c r="E78" s="36" t="s">
        <v>32</v>
      </c>
      <c r="F78" s="36" t="s">
        <v>48</v>
      </c>
      <c r="G78" s="36">
        <v>1995</v>
      </c>
      <c r="H78" s="36">
        <v>84000</v>
      </c>
      <c r="I78" s="36">
        <v>2000</v>
      </c>
      <c r="J78" s="36">
        <v>115</v>
      </c>
      <c r="K78" s="36">
        <v>13000</v>
      </c>
      <c r="L78" s="36">
        <v>17900</v>
      </c>
      <c r="O78" s="34" t="str">
        <f t="shared" si="3"/>
        <v/>
      </c>
      <c r="P78" s="34" t="str">
        <f t="shared" si="3"/>
        <v/>
      </c>
      <c r="S78" s="34">
        <f t="shared" si="4"/>
        <v>59</v>
      </c>
      <c r="T78" s="34">
        <f t="shared" si="5"/>
        <v>68</v>
      </c>
    </row>
    <row r="79" spans="1:20" x14ac:dyDescent="0.35">
      <c r="A79" s="35"/>
      <c r="B79" s="35"/>
      <c r="C79" s="36" t="s">
        <v>94</v>
      </c>
      <c r="D79" s="36" t="s">
        <v>114</v>
      </c>
      <c r="E79" s="36" t="s">
        <v>32</v>
      </c>
      <c r="F79" s="36" t="s">
        <v>37</v>
      </c>
      <c r="G79" s="36">
        <v>1996</v>
      </c>
      <c r="H79" s="36">
        <v>105000</v>
      </c>
      <c r="I79" s="36">
        <v>2400</v>
      </c>
      <c r="J79" s="36">
        <v>125</v>
      </c>
      <c r="K79" s="36">
        <v>15000</v>
      </c>
      <c r="L79" s="36">
        <v>18900</v>
      </c>
      <c r="O79" s="34" t="str">
        <f t="shared" si="3"/>
        <v/>
      </c>
      <c r="P79" s="34" t="str">
        <f t="shared" si="3"/>
        <v/>
      </c>
      <c r="S79" s="34">
        <f t="shared" si="4"/>
        <v>46</v>
      </c>
      <c r="T79" s="34">
        <f t="shared" si="5"/>
        <v>80</v>
      </c>
    </row>
    <row r="80" spans="1:20" x14ac:dyDescent="0.35">
      <c r="A80" s="35"/>
      <c r="B80" s="35"/>
      <c r="C80" s="36" t="s">
        <v>94</v>
      </c>
      <c r="D80" s="36" t="s">
        <v>114</v>
      </c>
      <c r="E80" s="36" t="s">
        <v>35</v>
      </c>
      <c r="F80" s="36" t="s">
        <v>50</v>
      </c>
      <c r="G80" s="36">
        <v>1996</v>
      </c>
      <c r="H80" s="36">
        <v>60000</v>
      </c>
      <c r="I80" s="36">
        <v>3000</v>
      </c>
      <c r="J80" s="36">
        <v>201</v>
      </c>
      <c r="K80" s="36">
        <v>22500</v>
      </c>
      <c r="L80" s="36">
        <v>27900</v>
      </c>
      <c r="O80" s="34" t="str">
        <f t="shared" si="3"/>
        <v/>
      </c>
      <c r="P80" s="34" t="str">
        <f t="shared" si="3"/>
        <v/>
      </c>
      <c r="S80" s="34">
        <f t="shared" si="4"/>
        <v>8</v>
      </c>
      <c r="T80" s="34">
        <f t="shared" si="5"/>
        <v>45</v>
      </c>
    </row>
    <row r="81" spans="1:20" x14ac:dyDescent="0.35">
      <c r="A81" s="35"/>
      <c r="B81" s="35"/>
      <c r="C81" s="36" t="s">
        <v>100</v>
      </c>
      <c r="D81" s="36" t="s">
        <v>115</v>
      </c>
      <c r="E81" s="36" t="s">
        <v>32</v>
      </c>
      <c r="F81" s="36" t="s">
        <v>36</v>
      </c>
      <c r="G81" s="36">
        <v>1995</v>
      </c>
      <c r="H81" s="36">
        <v>72000</v>
      </c>
      <c r="I81" s="36">
        <v>1800</v>
      </c>
      <c r="J81" s="36">
        <v>75</v>
      </c>
      <c r="K81" s="36">
        <v>13500</v>
      </c>
      <c r="L81" s="36">
        <v>17900</v>
      </c>
      <c r="O81" s="34" t="str">
        <f t="shared" si="3"/>
        <v/>
      </c>
      <c r="P81" s="34" t="str">
        <f t="shared" si="3"/>
        <v/>
      </c>
      <c r="S81" s="34">
        <f t="shared" si="4"/>
        <v>89</v>
      </c>
      <c r="T81" s="34">
        <f t="shared" si="5"/>
        <v>58</v>
      </c>
    </row>
    <row r="82" spans="1:20" x14ac:dyDescent="0.35">
      <c r="A82" s="35"/>
      <c r="B82" s="35"/>
      <c r="C82" s="36" t="s">
        <v>100</v>
      </c>
      <c r="D82" s="36" t="s">
        <v>115</v>
      </c>
      <c r="E82" s="36" t="s">
        <v>35</v>
      </c>
      <c r="F82" s="36" t="s">
        <v>36</v>
      </c>
      <c r="G82" s="36">
        <v>1995</v>
      </c>
      <c r="H82" s="36">
        <v>78000</v>
      </c>
      <c r="I82" s="36">
        <v>1800</v>
      </c>
      <c r="J82" s="36">
        <v>90</v>
      </c>
      <c r="K82" s="36">
        <v>13500</v>
      </c>
      <c r="L82" s="36">
        <v>17900</v>
      </c>
      <c r="O82" s="34" t="str">
        <f t="shared" si="3"/>
        <v/>
      </c>
      <c r="P82" s="34" t="str">
        <f t="shared" si="3"/>
        <v/>
      </c>
      <c r="S82" s="34">
        <f t="shared" si="4"/>
        <v>80</v>
      </c>
      <c r="T82" s="34">
        <f t="shared" si="5"/>
        <v>65</v>
      </c>
    </row>
    <row r="83" spans="1:20" x14ac:dyDescent="0.35">
      <c r="A83" s="35"/>
      <c r="B83" s="35"/>
      <c r="C83" s="36" t="s">
        <v>100</v>
      </c>
      <c r="D83" s="36" t="s">
        <v>115</v>
      </c>
      <c r="E83" s="36" t="s">
        <v>35</v>
      </c>
      <c r="F83" s="36" t="s">
        <v>37</v>
      </c>
      <c r="G83" s="36">
        <v>1996</v>
      </c>
      <c r="H83" s="36">
        <v>64000</v>
      </c>
      <c r="I83" s="36">
        <v>1800</v>
      </c>
      <c r="J83" s="36">
        <v>90</v>
      </c>
      <c r="K83" s="36">
        <v>14500</v>
      </c>
      <c r="L83" s="36">
        <v>18900</v>
      </c>
      <c r="O83" s="34" t="str">
        <f t="shared" si="3"/>
        <v/>
      </c>
      <c r="P83" s="34" t="str">
        <f t="shared" si="3"/>
        <v/>
      </c>
      <c r="S83" s="34">
        <f t="shared" si="4"/>
        <v>80</v>
      </c>
      <c r="T83" s="34">
        <f t="shared" si="5"/>
        <v>52</v>
      </c>
    </row>
    <row r="84" spans="1:20" x14ac:dyDescent="0.35">
      <c r="A84" s="35"/>
      <c r="B84" s="35"/>
      <c r="C84" s="36" t="s">
        <v>100</v>
      </c>
      <c r="D84" s="36" t="s">
        <v>115</v>
      </c>
      <c r="E84" s="36" t="s">
        <v>35</v>
      </c>
      <c r="F84" s="36" t="s">
        <v>54</v>
      </c>
      <c r="G84" s="36">
        <v>1998</v>
      </c>
      <c r="H84" s="36">
        <v>45000</v>
      </c>
      <c r="I84" s="36">
        <v>2000</v>
      </c>
      <c r="J84" s="36">
        <v>115</v>
      </c>
      <c r="K84" s="36">
        <v>16000</v>
      </c>
      <c r="L84" s="36">
        <v>21900</v>
      </c>
      <c r="O84" s="34" t="str">
        <f t="shared" si="3"/>
        <v/>
      </c>
      <c r="P84" s="34" t="str">
        <f t="shared" si="3"/>
        <v/>
      </c>
      <c r="S84" s="34">
        <f t="shared" si="4"/>
        <v>59</v>
      </c>
      <c r="T84" s="34">
        <f t="shared" si="5"/>
        <v>28</v>
      </c>
    </row>
    <row r="85" spans="1:20" x14ac:dyDescent="0.35">
      <c r="A85" s="35"/>
      <c r="B85" s="35"/>
      <c r="C85" s="36" t="s">
        <v>100</v>
      </c>
      <c r="D85" s="36" t="s">
        <v>116</v>
      </c>
      <c r="E85" s="36" t="s">
        <v>35</v>
      </c>
      <c r="F85" s="36" t="s">
        <v>50</v>
      </c>
      <c r="G85" s="36">
        <v>1999</v>
      </c>
      <c r="H85" s="36">
        <v>7500</v>
      </c>
      <c r="I85" s="36">
        <v>2800</v>
      </c>
      <c r="J85" s="36">
        <v>174</v>
      </c>
      <c r="K85" s="36">
        <v>22000</v>
      </c>
      <c r="L85" s="36">
        <v>27900</v>
      </c>
      <c r="O85" s="34" t="str">
        <f t="shared" si="3"/>
        <v/>
      </c>
      <c r="P85" s="34" t="str">
        <f t="shared" si="3"/>
        <v/>
      </c>
      <c r="S85" s="34">
        <f t="shared" si="4"/>
        <v>15</v>
      </c>
      <c r="T85" s="34">
        <f t="shared" si="5"/>
        <v>1</v>
      </c>
    </row>
    <row r="86" spans="1:20" x14ac:dyDescent="0.35">
      <c r="A86" s="35"/>
      <c r="B86" s="35"/>
      <c r="C86" s="36" t="s">
        <v>100</v>
      </c>
      <c r="D86" s="36" t="s">
        <v>117</v>
      </c>
      <c r="E86" s="36" t="s">
        <v>40</v>
      </c>
      <c r="F86" s="36" t="s">
        <v>37</v>
      </c>
      <c r="G86" s="36">
        <v>1997</v>
      </c>
      <c r="H86" s="36">
        <v>23000</v>
      </c>
      <c r="I86" s="36">
        <v>1100</v>
      </c>
      <c r="J86" s="36">
        <v>45</v>
      </c>
      <c r="K86" s="36">
        <v>7500</v>
      </c>
      <c r="L86" s="36">
        <v>9900</v>
      </c>
      <c r="O86" s="34" t="str">
        <f t="shared" si="3"/>
        <v/>
      </c>
      <c r="P86" s="34" t="str">
        <f t="shared" si="3"/>
        <v/>
      </c>
      <c r="S86" s="34">
        <f t="shared" si="4"/>
        <v>97</v>
      </c>
      <c r="T86" s="34">
        <f t="shared" si="5"/>
        <v>10</v>
      </c>
    </row>
    <row r="87" spans="1:20" x14ac:dyDescent="0.35">
      <c r="A87" s="35"/>
      <c r="B87" s="35"/>
      <c r="C87" s="36" t="s">
        <v>100</v>
      </c>
      <c r="D87" s="36" t="s">
        <v>117</v>
      </c>
      <c r="E87" s="36" t="s">
        <v>40</v>
      </c>
      <c r="F87" s="36" t="s">
        <v>37</v>
      </c>
      <c r="G87" s="36">
        <v>1998</v>
      </c>
      <c r="H87" s="36">
        <v>21000</v>
      </c>
      <c r="I87" s="36">
        <v>1300</v>
      </c>
      <c r="J87" s="36">
        <v>55</v>
      </c>
      <c r="K87" s="36">
        <v>8500</v>
      </c>
      <c r="L87" s="36">
        <v>10900</v>
      </c>
      <c r="O87" s="34" t="str">
        <f t="shared" si="3"/>
        <v/>
      </c>
      <c r="P87" s="34" t="str">
        <f t="shared" si="3"/>
        <v/>
      </c>
      <c r="S87" s="34">
        <f t="shared" si="4"/>
        <v>96</v>
      </c>
      <c r="T87" s="34">
        <f t="shared" si="5"/>
        <v>8</v>
      </c>
    </row>
    <row r="88" spans="1:20" x14ac:dyDescent="0.35">
      <c r="A88" s="35"/>
      <c r="B88" s="35"/>
      <c r="C88" s="36" t="s">
        <v>46</v>
      </c>
      <c r="D88" s="36" t="s">
        <v>118</v>
      </c>
      <c r="E88" s="36" t="s">
        <v>32</v>
      </c>
      <c r="F88" s="36" t="s">
        <v>50</v>
      </c>
      <c r="G88" s="36">
        <v>1998</v>
      </c>
      <c r="H88" s="36">
        <v>63000</v>
      </c>
      <c r="I88" s="36">
        <v>3000</v>
      </c>
      <c r="J88" s="36">
        <v>167</v>
      </c>
      <c r="K88" s="36">
        <v>29500</v>
      </c>
      <c r="L88" s="36">
        <v>37900</v>
      </c>
      <c r="O88" s="34" t="str">
        <f t="shared" si="3"/>
        <v/>
      </c>
      <c r="P88" s="34" t="str">
        <f t="shared" si="3"/>
        <v/>
      </c>
      <c r="S88" s="34">
        <f t="shared" si="4"/>
        <v>23</v>
      </c>
      <c r="T88" s="34">
        <f t="shared" si="5"/>
        <v>47</v>
      </c>
    </row>
    <row r="89" spans="1:20" x14ac:dyDescent="0.35">
      <c r="A89" s="35"/>
      <c r="B89" s="35"/>
      <c r="C89" s="36" t="s">
        <v>112</v>
      </c>
      <c r="D89" s="36" t="s">
        <v>119</v>
      </c>
      <c r="E89" s="36" t="s">
        <v>32</v>
      </c>
      <c r="F89" s="36" t="s">
        <v>37</v>
      </c>
      <c r="G89" s="36">
        <v>1996</v>
      </c>
      <c r="H89" s="36">
        <v>93000</v>
      </c>
      <c r="I89" s="36">
        <v>2800</v>
      </c>
      <c r="J89" s="36">
        <v>145</v>
      </c>
      <c r="K89" s="36">
        <v>10000</v>
      </c>
      <c r="L89" s="36">
        <v>13900</v>
      </c>
      <c r="O89" s="34" t="str">
        <f t="shared" si="3"/>
        <v/>
      </c>
      <c r="P89" s="34" t="str">
        <f t="shared" si="3"/>
        <v/>
      </c>
      <c r="S89" s="34">
        <f t="shared" si="4"/>
        <v>36</v>
      </c>
      <c r="T89" s="34">
        <f t="shared" si="5"/>
        <v>75</v>
      </c>
    </row>
    <row r="90" spans="1:20" x14ac:dyDescent="0.35">
      <c r="A90" s="35"/>
      <c r="B90" s="35"/>
      <c r="C90" s="36" t="s">
        <v>112</v>
      </c>
      <c r="D90" s="36" t="s">
        <v>119</v>
      </c>
      <c r="E90" s="36" t="s">
        <v>32</v>
      </c>
      <c r="F90" s="36" t="s">
        <v>50</v>
      </c>
      <c r="G90" s="36">
        <v>1998</v>
      </c>
      <c r="H90" s="36">
        <v>27000</v>
      </c>
      <c r="I90" s="36">
        <v>2900</v>
      </c>
      <c r="J90" s="36">
        <v>196</v>
      </c>
      <c r="K90" s="36">
        <v>30000</v>
      </c>
      <c r="L90" s="36">
        <v>38900</v>
      </c>
      <c r="O90" s="34" t="str">
        <f t="shared" si="3"/>
        <v/>
      </c>
      <c r="P90" s="34" t="str">
        <f t="shared" si="3"/>
        <v/>
      </c>
      <c r="S90" s="34">
        <f t="shared" si="4"/>
        <v>10</v>
      </c>
      <c r="T90" s="34">
        <f t="shared" si="5"/>
        <v>14</v>
      </c>
    </row>
    <row r="91" spans="1:20" x14ac:dyDescent="0.35">
      <c r="A91" s="35"/>
      <c r="B91" s="35"/>
      <c r="C91" s="36" t="s">
        <v>112</v>
      </c>
      <c r="D91" s="36" t="s">
        <v>120</v>
      </c>
      <c r="E91" s="36" t="s">
        <v>35</v>
      </c>
      <c r="F91" s="36" t="s">
        <v>48</v>
      </c>
      <c r="G91" s="36">
        <v>1996</v>
      </c>
      <c r="H91" s="36">
        <v>45000</v>
      </c>
      <c r="I91" s="36">
        <v>2000</v>
      </c>
      <c r="J91" s="36">
        <v>120</v>
      </c>
      <c r="K91" s="36">
        <v>12000</v>
      </c>
      <c r="L91" s="36">
        <v>15900</v>
      </c>
      <c r="O91" s="34" t="str">
        <f t="shared" si="3"/>
        <v/>
      </c>
      <c r="P91" s="34" t="str">
        <f t="shared" si="3"/>
        <v/>
      </c>
      <c r="S91" s="34">
        <f t="shared" si="4"/>
        <v>55</v>
      </c>
      <c r="T91" s="34">
        <f t="shared" si="5"/>
        <v>28</v>
      </c>
    </row>
    <row r="92" spans="1:20" x14ac:dyDescent="0.35">
      <c r="A92" s="35"/>
      <c r="B92" s="35"/>
      <c r="C92" s="36" t="s">
        <v>112</v>
      </c>
      <c r="D92" s="36" t="s">
        <v>120</v>
      </c>
      <c r="E92" s="36" t="s">
        <v>35</v>
      </c>
      <c r="F92" s="36" t="s">
        <v>48</v>
      </c>
      <c r="G92" s="36">
        <v>1997</v>
      </c>
      <c r="H92" s="36">
        <v>32000</v>
      </c>
      <c r="I92" s="36">
        <v>2300</v>
      </c>
      <c r="J92" s="36">
        <v>135</v>
      </c>
      <c r="K92" s="36">
        <v>15000</v>
      </c>
      <c r="L92" s="36">
        <v>19900</v>
      </c>
      <c r="O92" s="34" t="str">
        <f t="shared" si="3"/>
        <v/>
      </c>
      <c r="P92" s="34" t="str">
        <f t="shared" si="3"/>
        <v/>
      </c>
      <c r="S92" s="34">
        <f t="shared" si="4"/>
        <v>42</v>
      </c>
      <c r="T92" s="34">
        <f t="shared" si="5"/>
        <v>19</v>
      </c>
    </row>
    <row r="93" spans="1:20" x14ac:dyDescent="0.35">
      <c r="A93" s="35"/>
      <c r="B93" s="35"/>
      <c r="C93" s="36" t="s">
        <v>112</v>
      </c>
      <c r="D93" s="36" t="s">
        <v>121</v>
      </c>
      <c r="E93" s="36" t="s">
        <v>32</v>
      </c>
      <c r="F93" s="36" t="s">
        <v>45</v>
      </c>
      <c r="G93" s="36">
        <v>1993</v>
      </c>
      <c r="H93" s="36">
        <v>112000</v>
      </c>
      <c r="I93" s="36">
        <v>2000</v>
      </c>
      <c r="J93" s="36">
        <v>120</v>
      </c>
      <c r="K93" s="36">
        <v>5000</v>
      </c>
      <c r="L93" s="36">
        <v>6900</v>
      </c>
      <c r="O93" s="34" t="str">
        <f t="shared" si="3"/>
        <v/>
      </c>
      <c r="P93" s="34" t="str">
        <f t="shared" si="3"/>
        <v/>
      </c>
      <c r="S93" s="34">
        <f t="shared" si="4"/>
        <v>55</v>
      </c>
      <c r="T93" s="34">
        <f t="shared" si="5"/>
        <v>83</v>
      </c>
    </row>
    <row r="94" spans="1:20" x14ac:dyDescent="0.35">
      <c r="A94" s="35"/>
      <c r="B94" s="35"/>
      <c r="C94" s="36" t="s">
        <v>112</v>
      </c>
      <c r="D94" s="36" t="s">
        <v>122</v>
      </c>
      <c r="E94" s="36" t="s">
        <v>32</v>
      </c>
      <c r="F94" s="36" t="s">
        <v>36</v>
      </c>
      <c r="G94" s="36">
        <v>1994</v>
      </c>
      <c r="H94" s="36">
        <v>67000</v>
      </c>
      <c r="I94" s="36">
        <v>2800</v>
      </c>
      <c r="J94" s="36">
        <v>145</v>
      </c>
      <c r="K94" s="36">
        <v>15000</v>
      </c>
      <c r="L94" s="36">
        <v>19900</v>
      </c>
      <c r="O94" s="34" t="str">
        <f t="shared" si="3"/>
        <v/>
      </c>
      <c r="P94" s="34" t="str">
        <f t="shared" si="3"/>
        <v/>
      </c>
      <c r="S94" s="34">
        <f t="shared" si="4"/>
        <v>36</v>
      </c>
      <c r="T94" s="34">
        <f t="shared" si="5"/>
        <v>54</v>
      </c>
    </row>
    <row r="95" spans="1:20" x14ac:dyDescent="0.35">
      <c r="A95" s="35"/>
      <c r="B95" s="35"/>
      <c r="C95" s="36" t="s">
        <v>112</v>
      </c>
      <c r="D95" s="36" t="s">
        <v>123</v>
      </c>
      <c r="E95" s="36" t="s">
        <v>32</v>
      </c>
      <c r="F95" s="36" t="s">
        <v>45</v>
      </c>
      <c r="G95" s="36">
        <v>1983</v>
      </c>
      <c r="H95" s="36">
        <v>145000</v>
      </c>
      <c r="I95" s="36">
        <v>1800</v>
      </c>
      <c r="J95" s="36">
        <v>72</v>
      </c>
      <c r="K95" s="36">
        <v>3000</v>
      </c>
      <c r="L95" s="36">
        <v>5900</v>
      </c>
      <c r="O95" s="34" t="str">
        <f t="shared" si="3"/>
        <v/>
      </c>
      <c r="P95" s="34" t="str">
        <f t="shared" si="3"/>
        <v/>
      </c>
      <c r="S95" s="34">
        <f t="shared" si="4"/>
        <v>95</v>
      </c>
      <c r="T95" s="34">
        <f t="shared" si="5"/>
        <v>93</v>
      </c>
    </row>
    <row r="96" spans="1:20" x14ac:dyDescent="0.35">
      <c r="A96" s="35"/>
      <c r="B96" s="35"/>
      <c r="C96" s="36" t="s">
        <v>100</v>
      </c>
      <c r="D96" s="36" t="s">
        <v>124</v>
      </c>
      <c r="E96" s="36" t="s">
        <v>32</v>
      </c>
      <c r="F96" s="36" t="s">
        <v>54</v>
      </c>
      <c r="G96" s="36">
        <v>1996</v>
      </c>
      <c r="H96" s="36">
        <v>54000</v>
      </c>
      <c r="I96" s="36">
        <v>2000</v>
      </c>
      <c r="J96" s="36">
        <v>115</v>
      </c>
      <c r="K96" s="36">
        <v>12500</v>
      </c>
      <c r="L96" s="36">
        <v>16900</v>
      </c>
      <c r="O96" s="34" t="str">
        <f t="shared" si="3"/>
        <v/>
      </c>
      <c r="P96" s="34" t="str">
        <f t="shared" si="3"/>
        <v/>
      </c>
      <c r="S96" s="34">
        <f t="shared" si="4"/>
        <v>59</v>
      </c>
      <c r="T96" s="34">
        <f t="shared" si="5"/>
        <v>40</v>
      </c>
    </row>
    <row r="97" spans="1:20" x14ac:dyDescent="0.35">
      <c r="A97" s="35"/>
      <c r="B97" s="35"/>
      <c r="C97" s="36" t="s">
        <v>100</v>
      </c>
      <c r="D97" s="36" t="s">
        <v>124</v>
      </c>
      <c r="E97" s="36" t="s">
        <v>32</v>
      </c>
      <c r="F97" s="36" t="s">
        <v>37</v>
      </c>
      <c r="G97" s="36">
        <v>1996</v>
      </c>
      <c r="H97" s="36">
        <v>63000</v>
      </c>
      <c r="I97" s="36">
        <v>1800</v>
      </c>
      <c r="J97" s="36">
        <v>90</v>
      </c>
      <c r="K97" s="36">
        <v>11500</v>
      </c>
      <c r="L97" s="36">
        <v>15900</v>
      </c>
      <c r="O97" s="34" t="str">
        <f t="shared" si="3"/>
        <v/>
      </c>
      <c r="P97" s="34" t="str">
        <f t="shared" si="3"/>
        <v/>
      </c>
      <c r="S97" s="34">
        <f t="shared" si="4"/>
        <v>80</v>
      </c>
      <c r="T97" s="34">
        <f t="shared" si="5"/>
        <v>47</v>
      </c>
    </row>
    <row r="98" spans="1:20" x14ac:dyDescent="0.35">
      <c r="A98" s="35"/>
      <c r="B98" s="35"/>
      <c r="C98" s="36" t="s">
        <v>100</v>
      </c>
      <c r="D98" s="36" t="s">
        <v>124</v>
      </c>
      <c r="E98" s="36" t="s">
        <v>32</v>
      </c>
      <c r="F98" s="36" t="s">
        <v>48</v>
      </c>
      <c r="G98" s="36">
        <v>1996</v>
      </c>
      <c r="H98" s="36">
        <v>45000</v>
      </c>
      <c r="I98" s="36">
        <v>1800</v>
      </c>
      <c r="J98" s="36">
        <v>90</v>
      </c>
      <c r="K98" s="36">
        <v>12500</v>
      </c>
      <c r="L98" s="36">
        <v>17900</v>
      </c>
      <c r="O98" s="34" t="str">
        <f t="shared" si="3"/>
        <v/>
      </c>
      <c r="P98" s="34" t="str">
        <f t="shared" si="3"/>
        <v/>
      </c>
      <c r="S98" s="34">
        <f t="shared" si="4"/>
        <v>80</v>
      </c>
      <c r="T98" s="34">
        <f t="shared" si="5"/>
        <v>28</v>
      </c>
    </row>
  </sheetData>
  <phoneticPr fontId="3" type="noConversion"/>
  <conditionalFormatting sqref="O2:P98">
    <cfRule type="cellIs" dxfId="0" priority="1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9"/>
  <sheetViews>
    <sheetView workbookViewId="0">
      <selection activeCell="A2" sqref="A2"/>
    </sheetView>
  </sheetViews>
  <sheetFormatPr baseColWidth="10" defaultColWidth="56.1328125" defaultRowHeight="12.95" customHeight="1" x14ac:dyDescent="0.45"/>
  <cols>
    <col min="1" max="1" width="18.33203125" style="3" bestFit="1" customWidth="1"/>
    <col min="2" max="2" width="27.73046875" style="3" customWidth="1"/>
    <col min="3" max="3" width="20.3984375" style="3" customWidth="1"/>
    <col min="4" max="4" width="9.86328125" style="3" customWidth="1"/>
    <col min="5" max="5" width="16" style="3" customWidth="1"/>
    <col min="6" max="6" width="8.265625" style="3" bestFit="1" customWidth="1"/>
    <col min="7" max="7" width="13" style="3" customWidth="1"/>
    <col min="8" max="8" width="6.265625" style="3" bestFit="1" customWidth="1"/>
    <col min="9" max="9" width="17.3984375" style="3" customWidth="1"/>
    <col min="10" max="16384" width="56.1328125" style="3"/>
  </cols>
  <sheetData>
    <row r="1" spans="1:9" ht="12.95" customHeight="1" x14ac:dyDescent="0.45">
      <c r="A1" s="1" t="s">
        <v>730</v>
      </c>
      <c r="B1" s="2" t="s">
        <v>126</v>
      </c>
      <c r="C1" s="2" t="s">
        <v>127</v>
      </c>
      <c r="D1" s="2" t="s">
        <v>3</v>
      </c>
      <c r="E1" s="2" t="s">
        <v>128</v>
      </c>
      <c r="F1" s="2" t="s">
        <v>129</v>
      </c>
      <c r="G1" s="2" t="s">
        <v>130</v>
      </c>
      <c r="H1" s="2" t="s">
        <v>131</v>
      </c>
      <c r="I1" s="2" t="s">
        <v>132</v>
      </c>
    </row>
    <row r="2" spans="1:9" ht="12.95" customHeight="1" x14ac:dyDescent="0.45">
      <c r="A2" s="4"/>
      <c r="B2" s="6" t="s">
        <v>133</v>
      </c>
      <c r="C2" s="6" t="s">
        <v>134</v>
      </c>
      <c r="D2" s="7">
        <v>5.6</v>
      </c>
      <c r="E2" s="6" t="s">
        <v>135</v>
      </c>
      <c r="F2" s="5">
        <v>1966</v>
      </c>
      <c r="G2" s="6" t="s">
        <v>136</v>
      </c>
      <c r="H2" s="5">
        <v>465</v>
      </c>
      <c r="I2" s="6" t="s">
        <v>136</v>
      </c>
    </row>
    <row r="3" spans="1:9" ht="12.95" customHeight="1" x14ac:dyDescent="0.45">
      <c r="A3" s="4"/>
      <c r="B3" s="6" t="s">
        <v>137</v>
      </c>
      <c r="C3" s="6" t="s">
        <v>138</v>
      </c>
      <c r="D3" s="7">
        <v>13.5</v>
      </c>
      <c r="E3" s="6" t="s">
        <v>139</v>
      </c>
      <c r="F3" s="5">
        <v>1975</v>
      </c>
      <c r="G3" s="6" t="s">
        <v>136</v>
      </c>
      <c r="H3" s="5">
        <v>149</v>
      </c>
      <c r="I3" s="6" t="s">
        <v>140</v>
      </c>
    </row>
    <row r="4" spans="1:9" ht="12.95" customHeight="1" x14ac:dyDescent="0.45">
      <c r="A4" s="4"/>
      <c r="B4" s="6" t="s">
        <v>141</v>
      </c>
      <c r="C4" s="6" t="s">
        <v>142</v>
      </c>
      <c r="D4" s="7">
        <v>5.8</v>
      </c>
      <c r="E4" s="6" t="s">
        <v>143</v>
      </c>
      <c r="F4" s="5">
        <v>1991</v>
      </c>
      <c r="G4" s="6" t="s">
        <v>136</v>
      </c>
      <c r="H4" s="5">
        <v>143</v>
      </c>
      <c r="I4" s="6" t="s">
        <v>136</v>
      </c>
    </row>
    <row r="5" spans="1:9" ht="12.95" customHeight="1" x14ac:dyDescent="0.45">
      <c r="A5" s="4"/>
      <c r="B5" s="6" t="s">
        <v>144</v>
      </c>
      <c r="C5" s="6" t="s">
        <v>145</v>
      </c>
      <c r="D5" s="7">
        <v>8.8000000000000007</v>
      </c>
      <c r="E5" s="6" t="s">
        <v>146</v>
      </c>
      <c r="F5" s="5">
        <v>1991</v>
      </c>
      <c r="G5" s="6" t="s">
        <v>136</v>
      </c>
      <c r="H5" s="5">
        <v>226</v>
      </c>
      <c r="I5" s="6" t="s">
        <v>147</v>
      </c>
    </row>
    <row r="6" spans="1:9" ht="12.95" customHeight="1" x14ac:dyDescent="0.45">
      <c r="A6" s="4"/>
      <c r="B6" s="6" t="s">
        <v>148</v>
      </c>
      <c r="C6" s="6" t="s">
        <v>149</v>
      </c>
      <c r="D6" s="7">
        <v>16.8</v>
      </c>
      <c r="E6" s="6" t="s">
        <v>143</v>
      </c>
      <c r="F6" s="5">
        <v>1990</v>
      </c>
      <c r="G6" s="6" t="s">
        <v>136</v>
      </c>
      <c r="H6" s="5">
        <v>543</v>
      </c>
      <c r="I6" s="6" t="s">
        <v>150</v>
      </c>
    </row>
    <row r="7" spans="1:9" ht="12.95" customHeight="1" x14ac:dyDescent="0.45">
      <c r="A7" s="4"/>
      <c r="B7" s="6" t="s">
        <v>151</v>
      </c>
      <c r="C7" s="6" t="s">
        <v>152</v>
      </c>
      <c r="D7" s="7">
        <v>5.8</v>
      </c>
      <c r="E7" s="6" t="s">
        <v>143</v>
      </c>
      <c r="F7" s="5">
        <v>1978</v>
      </c>
      <c r="G7" s="6" t="s">
        <v>136</v>
      </c>
      <c r="H7" s="5">
        <v>316</v>
      </c>
      <c r="I7" s="6" t="s">
        <v>136</v>
      </c>
    </row>
    <row r="8" spans="1:9" ht="12.95" customHeight="1" x14ac:dyDescent="0.45">
      <c r="A8" s="4"/>
      <c r="B8" s="6" t="s">
        <v>153</v>
      </c>
      <c r="C8" s="6" t="s">
        <v>154</v>
      </c>
      <c r="D8" s="7">
        <v>4.5</v>
      </c>
      <c r="E8" s="6" t="s">
        <v>135</v>
      </c>
      <c r="F8" s="5">
        <v>1960</v>
      </c>
      <c r="G8" s="6" t="s">
        <v>136</v>
      </c>
      <c r="H8" s="5">
        <v>125</v>
      </c>
      <c r="I8" s="6" t="s">
        <v>136</v>
      </c>
    </row>
    <row r="9" spans="1:9" ht="12.95" customHeight="1" x14ac:dyDescent="0.45">
      <c r="A9" s="4"/>
      <c r="B9" s="6" t="s">
        <v>155</v>
      </c>
      <c r="C9" s="6" t="s">
        <v>156</v>
      </c>
      <c r="D9" s="7">
        <v>10.8</v>
      </c>
      <c r="E9" s="6" t="s">
        <v>135</v>
      </c>
      <c r="F9" s="5">
        <v>1981</v>
      </c>
      <c r="G9" s="6" t="s">
        <v>136</v>
      </c>
      <c r="H9" s="5">
        <v>188</v>
      </c>
      <c r="I9" s="6" t="s">
        <v>136</v>
      </c>
    </row>
    <row r="10" spans="1:9" ht="12.95" customHeight="1" x14ac:dyDescent="0.45">
      <c r="A10" s="4"/>
      <c r="B10" s="6" t="s">
        <v>157</v>
      </c>
      <c r="C10" s="6" t="s">
        <v>158</v>
      </c>
      <c r="D10" s="7">
        <v>10.8</v>
      </c>
      <c r="E10" s="6" t="s">
        <v>159</v>
      </c>
      <c r="F10" s="5">
        <v>1983</v>
      </c>
      <c r="G10" s="6" t="s">
        <v>136</v>
      </c>
      <c r="H10" s="5">
        <v>155</v>
      </c>
      <c r="I10" s="6" t="s">
        <v>160</v>
      </c>
    </row>
    <row r="11" spans="1:9" ht="12.95" customHeight="1" x14ac:dyDescent="0.45">
      <c r="A11" s="4"/>
      <c r="B11" s="6" t="s">
        <v>161</v>
      </c>
      <c r="C11" s="6" t="s">
        <v>156</v>
      </c>
      <c r="D11" s="7">
        <v>5.0999999999999996</v>
      </c>
      <c r="E11" s="6" t="s">
        <v>135</v>
      </c>
      <c r="F11" s="5">
        <v>1969</v>
      </c>
      <c r="G11" s="6" t="s">
        <v>136</v>
      </c>
      <c r="H11" s="5">
        <v>80</v>
      </c>
      <c r="I11" s="6" t="s">
        <v>136</v>
      </c>
    </row>
    <row r="12" spans="1:9" ht="12.95" customHeight="1" x14ac:dyDescent="0.45">
      <c r="A12" s="4"/>
      <c r="B12" s="6" t="s">
        <v>162</v>
      </c>
      <c r="C12" s="6" t="s">
        <v>163</v>
      </c>
      <c r="D12" s="7">
        <v>12.5</v>
      </c>
      <c r="E12" s="6" t="s">
        <v>164</v>
      </c>
      <c r="F12" s="8" t="s">
        <v>136</v>
      </c>
      <c r="G12" s="6" t="s">
        <v>136</v>
      </c>
      <c r="H12" s="5">
        <v>351</v>
      </c>
      <c r="I12" s="6" t="s">
        <v>136</v>
      </c>
    </row>
    <row r="13" spans="1:9" ht="12.95" customHeight="1" x14ac:dyDescent="0.45">
      <c r="A13" s="4"/>
      <c r="B13" s="6" t="s">
        <v>165</v>
      </c>
      <c r="C13" s="6" t="s">
        <v>166</v>
      </c>
      <c r="D13" s="7">
        <v>7.8</v>
      </c>
      <c r="E13" s="6" t="s">
        <v>167</v>
      </c>
      <c r="F13" s="5">
        <v>1990</v>
      </c>
      <c r="G13" s="6" t="s">
        <v>136</v>
      </c>
      <c r="H13" s="5">
        <v>252</v>
      </c>
      <c r="I13" s="6" t="s">
        <v>168</v>
      </c>
    </row>
    <row r="14" spans="1:9" ht="12.95" customHeight="1" x14ac:dyDescent="0.45">
      <c r="A14" s="4"/>
      <c r="B14" s="6" t="s">
        <v>169</v>
      </c>
      <c r="C14" s="6" t="s">
        <v>142</v>
      </c>
      <c r="D14" s="7">
        <v>8.1</v>
      </c>
      <c r="E14" s="6" t="s">
        <v>143</v>
      </c>
      <c r="F14" s="5">
        <v>1991</v>
      </c>
      <c r="G14" s="6" t="s">
        <v>136</v>
      </c>
      <c r="H14" s="5">
        <v>285</v>
      </c>
      <c r="I14" s="6" t="s">
        <v>136</v>
      </c>
    </row>
    <row r="15" spans="1:9" ht="12.95" customHeight="1" x14ac:dyDescent="0.45">
      <c r="A15" s="4"/>
      <c r="B15" s="6" t="s">
        <v>170</v>
      </c>
      <c r="C15" s="6" t="s">
        <v>163</v>
      </c>
      <c r="D15" s="7">
        <v>12</v>
      </c>
      <c r="E15" s="6" t="s">
        <v>171</v>
      </c>
      <c r="F15" s="5">
        <v>1982</v>
      </c>
      <c r="G15" s="6" t="s">
        <v>136</v>
      </c>
      <c r="H15" s="5">
        <v>607</v>
      </c>
      <c r="I15" s="6" t="s">
        <v>136</v>
      </c>
    </row>
    <row r="16" spans="1:9" ht="12.95" customHeight="1" x14ac:dyDescent="0.45">
      <c r="A16" s="4"/>
      <c r="B16" s="6" t="s">
        <v>172</v>
      </c>
      <c r="C16" s="6" t="s">
        <v>173</v>
      </c>
      <c r="D16" s="7">
        <v>5.8</v>
      </c>
      <c r="E16" s="6" t="s">
        <v>174</v>
      </c>
      <c r="F16" s="5">
        <v>1981</v>
      </c>
      <c r="G16" s="6" t="s">
        <v>136</v>
      </c>
      <c r="H16" s="5">
        <v>254</v>
      </c>
      <c r="I16" s="6" t="s">
        <v>136</v>
      </c>
    </row>
    <row r="17" spans="1:9" ht="12.95" customHeight="1" x14ac:dyDescent="0.45">
      <c r="A17" s="4"/>
      <c r="B17" s="6" t="s">
        <v>175</v>
      </c>
      <c r="C17" s="6" t="s">
        <v>176</v>
      </c>
      <c r="D17" s="7">
        <v>4.5</v>
      </c>
      <c r="E17" s="6" t="s">
        <v>143</v>
      </c>
      <c r="F17" s="5">
        <v>1978</v>
      </c>
      <c r="G17" s="6" t="s">
        <v>136</v>
      </c>
      <c r="H17" s="5">
        <v>287</v>
      </c>
      <c r="I17" s="6" t="s">
        <v>136</v>
      </c>
    </row>
    <row r="18" spans="1:9" ht="12.95" customHeight="1" x14ac:dyDescent="0.45">
      <c r="A18" s="4"/>
      <c r="B18" s="6" t="s">
        <v>177</v>
      </c>
      <c r="C18" s="6" t="s">
        <v>178</v>
      </c>
      <c r="D18" s="7">
        <v>8.9</v>
      </c>
      <c r="E18" s="6" t="s">
        <v>179</v>
      </c>
      <c r="F18" s="5">
        <v>1961</v>
      </c>
      <c r="G18" s="6" t="s">
        <v>136</v>
      </c>
      <c r="H18" s="5">
        <v>780</v>
      </c>
      <c r="I18" s="6" t="s">
        <v>136</v>
      </c>
    </row>
    <row r="19" spans="1:9" ht="12.95" customHeight="1" x14ac:dyDescent="0.45">
      <c r="A19" s="4"/>
      <c r="B19" s="6" t="s">
        <v>180</v>
      </c>
      <c r="C19" s="6" t="s">
        <v>138</v>
      </c>
      <c r="D19" s="7">
        <v>23.3</v>
      </c>
      <c r="E19" s="6" t="s">
        <v>181</v>
      </c>
      <c r="F19" s="5">
        <v>1981</v>
      </c>
      <c r="G19" s="6" t="s">
        <v>182</v>
      </c>
      <c r="H19" s="5">
        <v>288</v>
      </c>
      <c r="I19" s="6" t="s">
        <v>183</v>
      </c>
    </row>
    <row r="20" spans="1:9" ht="12.95" customHeight="1" x14ac:dyDescent="0.45">
      <c r="A20" s="4"/>
      <c r="B20" s="6" t="s">
        <v>184</v>
      </c>
      <c r="C20" s="6" t="s">
        <v>152</v>
      </c>
      <c r="D20" s="7">
        <v>5.8</v>
      </c>
      <c r="E20" s="6" t="s">
        <v>143</v>
      </c>
      <c r="F20" s="5">
        <v>1980</v>
      </c>
      <c r="G20" s="6" t="s">
        <v>136</v>
      </c>
      <c r="H20" s="5">
        <v>316</v>
      </c>
      <c r="I20" s="6" t="s">
        <v>136</v>
      </c>
    </row>
    <row r="21" spans="1:9" ht="12.95" customHeight="1" x14ac:dyDescent="0.45">
      <c r="A21" s="4"/>
      <c r="B21" s="6" t="s">
        <v>185</v>
      </c>
      <c r="C21" s="6" t="s">
        <v>142</v>
      </c>
      <c r="D21" s="7">
        <v>8.8000000000000007</v>
      </c>
      <c r="E21" s="6" t="s">
        <v>143</v>
      </c>
      <c r="F21" s="5">
        <v>1981</v>
      </c>
      <c r="G21" s="6" t="s">
        <v>186</v>
      </c>
      <c r="H21" s="5">
        <v>606</v>
      </c>
      <c r="I21" s="6" t="s">
        <v>187</v>
      </c>
    </row>
    <row r="22" spans="1:9" ht="12.95" customHeight="1" x14ac:dyDescent="0.45">
      <c r="A22" s="4"/>
      <c r="B22" s="6" t="s">
        <v>188</v>
      </c>
      <c r="C22" s="6" t="s">
        <v>173</v>
      </c>
      <c r="D22" s="7">
        <v>12.8</v>
      </c>
      <c r="E22" s="6" t="s">
        <v>174</v>
      </c>
      <c r="F22" s="5">
        <v>1974</v>
      </c>
      <c r="G22" s="6" t="s">
        <v>136</v>
      </c>
      <c r="H22" s="5">
        <v>908</v>
      </c>
      <c r="I22" s="6" t="s">
        <v>189</v>
      </c>
    </row>
    <row r="23" spans="1:9" ht="12.95" customHeight="1" x14ac:dyDescent="0.45">
      <c r="A23" s="4"/>
      <c r="B23" s="6" t="s">
        <v>190</v>
      </c>
      <c r="C23" s="6" t="s">
        <v>191</v>
      </c>
      <c r="D23" s="7">
        <v>21.7</v>
      </c>
      <c r="E23" s="6" t="s">
        <v>192</v>
      </c>
      <c r="F23" s="5">
        <v>1966</v>
      </c>
      <c r="G23" s="6" t="s">
        <v>136</v>
      </c>
      <c r="H23" s="5">
        <v>370</v>
      </c>
      <c r="I23" s="6" t="s">
        <v>193</v>
      </c>
    </row>
    <row r="24" spans="1:9" ht="12.95" customHeight="1" x14ac:dyDescent="0.45">
      <c r="A24" s="4"/>
      <c r="B24" s="6" t="s">
        <v>194</v>
      </c>
      <c r="C24" s="6" t="s">
        <v>138</v>
      </c>
      <c r="D24" s="7">
        <v>15</v>
      </c>
      <c r="E24" s="6" t="s">
        <v>195</v>
      </c>
      <c r="F24" s="5">
        <v>1971</v>
      </c>
      <c r="G24" s="6" t="s">
        <v>196</v>
      </c>
      <c r="H24" s="5">
        <v>289</v>
      </c>
      <c r="I24" s="6" t="s">
        <v>197</v>
      </c>
    </row>
    <row r="25" spans="1:9" ht="12.95" customHeight="1" x14ac:dyDescent="0.45">
      <c r="A25" s="4"/>
      <c r="B25" s="6" t="s">
        <v>198</v>
      </c>
      <c r="C25" s="6" t="s">
        <v>199</v>
      </c>
      <c r="D25" s="7">
        <v>12.8</v>
      </c>
      <c r="E25" s="6" t="s">
        <v>143</v>
      </c>
      <c r="F25" s="5">
        <v>1990</v>
      </c>
      <c r="G25" s="6" t="s">
        <v>136</v>
      </c>
      <c r="H25" s="5">
        <v>561</v>
      </c>
      <c r="I25" s="6" t="s">
        <v>200</v>
      </c>
    </row>
    <row r="26" spans="1:9" ht="12.95" customHeight="1" x14ac:dyDescent="0.45">
      <c r="A26" s="4"/>
      <c r="B26" s="6" t="s">
        <v>201</v>
      </c>
      <c r="C26" s="6" t="s">
        <v>202</v>
      </c>
      <c r="D26" s="7">
        <v>7.4</v>
      </c>
      <c r="E26" s="6" t="s">
        <v>159</v>
      </c>
      <c r="F26" s="5">
        <v>1981</v>
      </c>
      <c r="G26" s="6" t="s">
        <v>136</v>
      </c>
      <c r="H26" s="5">
        <v>333</v>
      </c>
      <c r="I26" s="6" t="s">
        <v>136</v>
      </c>
    </row>
    <row r="27" spans="1:9" ht="12.95" customHeight="1" x14ac:dyDescent="0.45">
      <c r="A27" s="4"/>
      <c r="B27" s="6" t="s">
        <v>203</v>
      </c>
      <c r="C27" s="6" t="s">
        <v>204</v>
      </c>
      <c r="D27" s="7">
        <v>15.4</v>
      </c>
      <c r="E27" s="6" t="s">
        <v>205</v>
      </c>
      <c r="F27" s="8" t="s">
        <v>136</v>
      </c>
      <c r="G27" s="6" t="s">
        <v>206</v>
      </c>
      <c r="H27" s="5">
        <v>472</v>
      </c>
      <c r="I27" s="6" t="s">
        <v>136</v>
      </c>
    </row>
    <row r="28" spans="1:9" ht="12.95" customHeight="1" x14ac:dyDescent="0.45">
      <c r="A28" s="4"/>
      <c r="B28" s="6" t="s">
        <v>207</v>
      </c>
      <c r="C28" s="6" t="s">
        <v>138</v>
      </c>
      <c r="D28" s="7">
        <v>14.2</v>
      </c>
      <c r="E28" s="6" t="s">
        <v>208</v>
      </c>
      <c r="F28" s="5">
        <v>1961</v>
      </c>
      <c r="G28" s="6" t="s">
        <v>209</v>
      </c>
      <c r="H28" s="5">
        <v>64</v>
      </c>
      <c r="I28" s="6" t="s">
        <v>136</v>
      </c>
    </row>
    <row r="29" spans="1:9" ht="12.95" customHeight="1" x14ac:dyDescent="0.45">
      <c r="A29" s="4"/>
      <c r="B29" s="6" t="s">
        <v>210</v>
      </c>
      <c r="C29" s="6" t="s">
        <v>211</v>
      </c>
      <c r="D29" s="7">
        <v>7.8</v>
      </c>
      <c r="E29" s="6" t="s">
        <v>171</v>
      </c>
      <c r="F29" s="5">
        <v>1977</v>
      </c>
      <c r="G29" s="6" t="s">
        <v>136</v>
      </c>
      <c r="H29" s="5">
        <v>271</v>
      </c>
      <c r="I29" s="6" t="s">
        <v>136</v>
      </c>
    </row>
    <row r="30" spans="1:9" ht="12.95" customHeight="1" x14ac:dyDescent="0.45">
      <c r="A30" s="4"/>
      <c r="B30" s="6" t="s">
        <v>212</v>
      </c>
      <c r="C30" s="6" t="s">
        <v>213</v>
      </c>
      <c r="D30" s="7">
        <v>5.3</v>
      </c>
      <c r="E30" s="6" t="s">
        <v>214</v>
      </c>
      <c r="F30" s="5">
        <v>1984</v>
      </c>
      <c r="G30" s="6" t="s">
        <v>216</v>
      </c>
      <c r="H30" s="5">
        <v>142</v>
      </c>
      <c r="I30" s="6" t="s">
        <v>136</v>
      </c>
    </row>
    <row r="31" spans="1:9" ht="12.95" customHeight="1" x14ac:dyDescent="0.45">
      <c r="A31" s="4"/>
      <c r="B31" s="6" t="s">
        <v>217</v>
      </c>
      <c r="C31" s="6" t="s">
        <v>218</v>
      </c>
      <c r="D31" s="7">
        <v>11.2</v>
      </c>
      <c r="E31" s="6" t="s">
        <v>135</v>
      </c>
      <c r="F31" s="5">
        <v>1952</v>
      </c>
      <c r="G31" s="6" t="s">
        <v>136</v>
      </c>
      <c r="H31" s="5">
        <v>286</v>
      </c>
      <c r="I31" s="6" t="s">
        <v>136</v>
      </c>
    </row>
    <row r="32" spans="1:9" ht="12.95" customHeight="1" x14ac:dyDescent="0.45">
      <c r="A32" s="4"/>
      <c r="B32" s="6" t="s">
        <v>219</v>
      </c>
      <c r="C32" s="6" t="s">
        <v>138</v>
      </c>
      <c r="D32" s="7">
        <v>4.8</v>
      </c>
      <c r="E32" s="6" t="s">
        <v>195</v>
      </c>
      <c r="F32" s="5">
        <v>1971</v>
      </c>
      <c r="G32" s="6" t="s">
        <v>196</v>
      </c>
      <c r="H32" s="5">
        <v>528</v>
      </c>
      <c r="I32" s="6" t="s">
        <v>220</v>
      </c>
    </row>
    <row r="33" spans="1:9" ht="12.95" customHeight="1" x14ac:dyDescent="0.45">
      <c r="A33" s="4"/>
      <c r="B33" s="6" t="s">
        <v>221</v>
      </c>
      <c r="C33" s="6" t="s">
        <v>222</v>
      </c>
      <c r="D33" s="7">
        <v>6.3</v>
      </c>
      <c r="E33" s="6" t="s">
        <v>223</v>
      </c>
      <c r="F33" s="5">
        <v>1981</v>
      </c>
      <c r="G33" s="6" t="s">
        <v>224</v>
      </c>
      <c r="H33" s="5">
        <v>222</v>
      </c>
      <c r="I33" s="6" t="s">
        <v>225</v>
      </c>
    </row>
    <row r="34" spans="1:9" ht="12.95" customHeight="1" x14ac:dyDescent="0.45">
      <c r="A34" s="4"/>
      <c r="B34" s="6" t="s">
        <v>226</v>
      </c>
      <c r="C34" s="6" t="s">
        <v>227</v>
      </c>
      <c r="D34" s="7">
        <v>6.8</v>
      </c>
      <c r="E34" s="6" t="s">
        <v>143</v>
      </c>
      <c r="F34" s="5">
        <v>1969</v>
      </c>
      <c r="G34" s="6" t="s">
        <v>136</v>
      </c>
      <c r="H34" s="5">
        <v>156</v>
      </c>
      <c r="I34" s="6" t="s">
        <v>136</v>
      </c>
    </row>
    <row r="35" spans="1:9" ht="12.95" customHeight="1" x14ac:dyDescent="0.45">
      <c r="A35" s="4"/>
      <c r="B35" s="6" t="s">
        <v>228</v>
      </c>
      <c r="C35" s="6" t="s">
        <v>229</v>
      </c>
      <c r="D35" s="7">
        <v>12.2</v>
      </c>
      <c r="E35" s="6" t="s">
        <v>230</v>
      </c>
      <c r="F35" s="5">
        <v>1933</v>
      </c>
      <c r="G35" s="6" t="s">
        <v>136</v>
      </c>
      <c r="H35" s="5">
        <v>95</v>
      </c>
      <c r="I35" s="6" t="s">
        <v>231</v>
      </c>
    </row>
    <row r="36" spans="1:9" ht="12.95" customHeight="1" x14ac:dyDescent="0.45">
      <c r="A36" s="4"/>
      <c r="B36" s="6" t="s">
        <v>232</v>
      </c>
      <c r="C36" s="6" t="s">
        <v>199</v>
      </c>
      <c r="D36" s="7">
        <v>14.8</v>
      </c>
      <c r="E36" s="6" t="s">
        <v>143</v>
      </c>
      <c r="F36" s="5">
        <v>1989</v>
      </c>
      <c r="G36" s="6" t="s">
        <v>136</v>
      </c>
      <c r="H36" s="5">
        <v>654</v>
      </c>
      <c r="I36" s="6" t="s">
        <v>233</v>
      </c>
    </row>
    <row r="37" spans="1:9" ht="12.95" customHeight="1" x14ac:dyDescent="0.45">
      <c r="A37" s="4"/>
      <c r="B37" s="6" t="s">
        <v>234</v>
      </c>
      <c r="C37" s="6" t="s">
        <v>213</v>
      </c>
      <c r="D37" s="7">
        <v>15.3</v>
      </c>
      <c r="E37" s="6" t="s">
        <v>192</v>
      </c>
      <c r="F37" s="5">
        <v>1977</v>
      </c>
      <c r="G37" s="6" t="s">
        <v>235</v>
      </c>
      <c r="H37" s="8" t="s">
        <v>136</v>
      </c>
      <c r="I37" s="6" t="s">
        <v>236</v>
      </c>
    </row>
    <row r="38" spans="1:9" ht="12.95" customHeight="1" x14ac:dyDescent="0.45">
      <c r="A38" s="4"/>
      <c r="B38" s="6" t="s">
        <v>237</v>
      </c>
      <c r="C38" s="6" t="s">
        <v>238</v>
      </c>
      <c r="D38" s="7">
        <v>12.4</v>
      </c>
      <c r="E38" s="6" t="s">
        <v>192</v>
      </c>
      <c r="F38" s="5">
        <v>1964</v>
      </c>
      <c r="G38" s="6" t="s">
        <v>136</v>
      </c>
      <c r="H38" s="5">
        <v>102</v>
      </c>
      <c r="I38" s="6" t="s">
        <v>136</v>
      </c>
    </row>
    <row r="39" spans="1:9" ht="12.95" customHeight="1" x14ac:dyDescent="0.45">
      <c r="A39" s="4"/>
      <c r="B39" s="6" t="s">
        <v>239</v>
      </c>
      <c r="C39" s="6" t="s">
        <v>138</v>
      </c>
      <c r="D39" s="7">
        <v>41.5</v>
      </c>
      <c r="E39" s="6" t="s">
        <v>240</v>
      </c>
      <c r="F39" s="5">
        <v>1975</v>
      </c>
      <c r="G39" s="6" t="s">
        <v>241</v>
      </c>
      <c r="H39" s="5">
        <v>222</v>
      </c>
      <c r="I39" s="6" t="s">
        <v>242</v>
      </c>
    </row>
    <row r="40" spans="1:9" ht="12.95" customHeight="1" x14ac:dyDescent="0.45">
      <c r="A40" s="4"/>
      <c r="B40" s="6" t="s">
        <v>243</v>
      </c>
      <c r="C40" s="6" t="s">
        <v>244</v>
      </c>
      <c r="D40" s="7">
        <v>23.3</v>
      </c>
      <c r="E40" s="6" t="s">
        <v>174</v>
      </c>
      <c r="F40" s="8" t="s">
        <v>136</v>
      </c>
      <c r="G40" s="6" t="s">
        <v>136</v>
      </c>
      <c r="H40" s="5">
        <v>574</v>
      </c>
      <c r="I40" s="6" t="s">
        <v>245</v>
      </c>
    </row>
    <row r="41" spans="1:9" ht="12.95" customHeight="1" x14ac:dyDescent="0.45">
      <c r="A41" s="4"/>
      <c r="B41" s="6" t="s">
        <v>246</v>
      </c>
      <c r="C41" s="6" t="s">
        <v>138</v>
      </c>
      <c r="D41" s="7">
        <v>12</v>
      </c>
      <c r="E41" s="6" t="s">
        <v>247</v>
      </c>
      <c r="F41" s="8" t="s">
        <v>136</v>
      </c>
      <c r="G41" s="6" t="s">
        <v>248</v>
      </c>
      <c r="H41" s="5">
        <v>207</v>
      </c>
      <c r="I41" s="6" t="s">
        <v>136</v>
      </c>
    </row>
    <row r="42" spans="1:9" ht="12.95" customHeight="1" x14ac:dyDescent="0.45">
      <c r="A42" s="4"/>
      <c r="B42" s="6" t="s">
        <v>249</v>
      </c>
      <c r="C42" s="6" t="s">
        <v>138</v>
      </c>
      <c r="D42" s="7">
        <v>15.7</v>
      </c>
      <c r="E42" s="6" t="s">
        <v>250</v>
      </c>
      <c r="F42" s="5">
        <v>1987</v>
      </c>
      <c r="G42" s="6" t="s">
        <v>136</v>
      </c>
      <c r="H42" s="5">
        <v>321</v>
      </c>
      <c r="I42" s="6" t="s">
        <v>136</v>
      </c>
    </row>
    <row r="43" spans="1:9" ht="12.95" customHeight="1" x14ac:dyDescent="0.45">
      <c r="A43" s="4"/>
      <c r="B43" s="6" t="s">
        <v>251</v>
      </c>
      <c r="C43" s="6" t="s">
        <v>252</v>
      </c>
      <c r="D43" s="7">
        <v>14.5</v>
      </c>
      <c r="E43" s="6" t="s">
        <v>192</v>
      </c>
      <c r="F43" s="5">
        <v>1952</v>
      </c>
      <c r="G43" s="6" t="s">
        <v>253</v>
      </c>
      <c r="H43" s="5">
        <v>58</v>
      </c>
      <c r="I43" s="6" t="s">
        <v>136</v>
      </c>
    </row>
    <row r="44" spans="1:9" ht="12.95" customHeight="1" x14ac:dyDescent="0.45">
      <c r="A44" s="4"/>
      <c r="B44" s="6" t="s">
        <v>254</v>
      </c>
      <c r="C44" s="6" t="s">
        <v>255</v>
      </c>
      <c r="D44" s="7">
        <v>19.3</v>
      </c>
      <c r="E44" s="6" t="s">
        <v>146</v>
      </c>
      <c r="F44" s="8" t="s">
        <v>136</v>
      </c>
      <c r="G44" s="6" t="s">
        <v>136</v>
      </c>
      <c r="H44" s="5">
        <v>46</v>
      </c>
      <c r="I44" s="6" t="s">
        <v>136</v>
      </c>
    </row>
    <row r="45" spans="1:9" ht="12.95" customHeight="1" x14ac:dyDescent="0.45">
      <c r="A45" s="4"/>
      <c r="B45" s="6" t="s">
        <v>256</v>
      </c>
      <c r="C45" s="6" t="s">
        <v>257</v>
      </c>
      <c r="D45" s="7">
        <v>3.8</v>
      </c>
      <c r="E45" s="6" t="s">
        <v>135</v>
      </c>
      <c r="F45" s="5">
        <v>1972</v>
      </c>
      <c r="G45" s="6" t="s">
        <v>136</v>
      </c>
      <c r="H45" s="5">
        <v>189</v>
      </c>
      <c r="I45" s="6" t="s">
        <v>258</v>
      </c>
    </row>
    <row r="46" spans="1:9" ht="12.95" customHeight="1" x14ac:dyDescent="0.45">
      <c r="A46" s="4"/>
      <c r="B46" s="6" t="s">
        <v>259</v>
      </c>
      <c r="C46" s="6" t="s">
        <v>260</v>
      </c>
      <c r="D46" s="7">
        <v>19.399999999999999</v>
      </c>
      <c r="E46" s="6" t="s">
        <v>135</v>
      </c>
      <c r="F46" s="5">
        <v>1978</v>
      </c>
      <c r="G46" s="6" t="s">
        <v>261</v>
      </c>
      <c r="H46" s="5">
        <v>159</v>
      </c>
      <c r="I46" s="6" t="s">
        <v>262</v>
      </c>
    </row>
    <row r="47" spans="1:9" ht="12.95" customHeight="1" x14ac:dyDescent="0.45">
      <c r="A47" s="4"/>
      <c r="B47" s="6" t="s">
        <v>263</v>
      </c>
      <c r="C47" s="6" t="s">
        <v>264</v>
      </c>
      <c r="D47" s="7">
        <v>7.3</v>
      </c>
      <c r="E47" s="6" t="s">
        <v>265</v>
      </c>
      <c r="F47" s="5">
        <v>1969</v>
      </c>
      <c r="G47" s="6" t="s">
        <v>136</v>
      </c>
      <c r="H47" s="5">
        <v>605</v>
      </c>
      <c r="I47" s="6" t="s">
        <v>136</v>
      </c>
    </row>
    <row r="48" spans="1:9" ht="12.95" customHeight="1" x14ac:dyDescent="0.45">
      <c r="A48" s="4"/>
      <c r="B48" s="6" t="s">
        <v>266</v>
      </c>
      <c r="C48" s="6" t="s">
        <v>267</v>
      </c>
      <c r="D48" s="7">
        <v>8.4</v>
      </c>
      <c r="E48" s="6" t="s">
        <v>135</v>
      </c>
      <c r="F48" s="5">
        <v>1981</v>
      </c>
      <c r="G48" s="6" t="s">
        <v>136</v>
      </c>
      <c r="H48" s="5">
        <v>94</v>
      </c>
      <c r="I48" s="6" t="s">
        <v>268</v>
      </c>
    </row>
    <row r="49" spans="1:9" ht="12.95" customHeight="1" x14ac:dyDescent="0.45">
      <c r="A49" s="4"/>
      <c r="B49" s="6" t="s">
        <v>269</v>
      </c>
      <c r="C49" s="6" t="s">
        <v>260</v>
      </c>
      <c r="D49" s="7">
        <v>5.8</v>
      </c>
      <c r="E49" s="6" t="s">
        <v>192</v>
      </c>
      <c r="F49" s="5">
        <v>1981</v>
      </c>
      <c r="G49" s="6" t="s">
        <v>261</v>
      </c>
      <c r="H49" s="5">
        <v>200</v>
      </c>
      <c r="I49" s="6" t="s">
        <v>136</v>
      </c>
    </row>
    <row r="50" spans="1:9" ht="12.95" customHeight="1" x14ac:dyDescent="0.45">
      <c r="A50" s="4"/>
      <c r="B50" s="6" t="s">
        <v>270</v>
      </c>
      <c r="C50" s="6" t="s">
        <v>260</v>
      </c>
      <c r="D50" s="7">
        <v>3.4</v>
      </c>
      <c r="E50" s="6" t="s">
        <v>135</v>
      </c>
      <c r="F50" s="5">
        <v>1979</v>
      </c>
      <c r="G50" s="6" t="s">
        <v>136</v>
      </c>
      <c r="H50" s="5">
        <v>164</v>
      </c>
      <c r="I50" s="6" t="s">
        <v>271</v>
      </c>
    </row>
    <row r="51" spans="1:9" ht="12.95" customHeight="1" x14ac:dyDescent="0.45">
      <c r="A51" s="4"/>
      <c r="B51" s="6" t="s">
        <v>272</v>
      </c>
      <c r="C51" s="6" t="s">
        <v>273</v>
      </c>
      <c r="D51" s="7">
        <v>5.8</v>
      </c>
      <c r="E51" s="6" t="s">
        <v>192</v>
      </c>
      <c r="F51" s="5">
        <v>1981</v>
      </c>
      <c r="G51" s="6" t="s">
        <v>136</v>
      </c>
      <c r="H51" s="5">
        <v>189</v>
      </c>
      <c r="I51" s="6" t="s">
        <v>136</v>
      </c>
    </row>
    <row r="52" spans="1:9" ht="12.95" customHeight="1" x14ac:dyDescent="0.45">
      <c r="A52" s="4"/>
      <c r="B52" s="6" t="s">
        <v>274</v>
      </c>
      <c r="C52" s="6" t="s">
        <v>176</v>
      </c>
      <c r="D52" s="7">
        <v>12.5</v>
      </c>
      <c r="E52" s="6" t="s">
        <v>143</v>
      </c>
      <c r="F52" s="8" t="s">
        <v>136</v>
      </c>
      <c r="G52" s="6" t="s">
        <v>136</v>
      </c>
      <c r="H52" s="5">
        <v>51</v>
      </c>
      <c r="I52" s="6" t="s">
        <v>275</v>
      </c>
    </row>
    <row r="53" spans="1:9" ht="12.95" customHeight="1" x14ac:dyDescent="0.45">
      <c r="A53" s="4"/>
      <c r="B53" s="6" t="s">
        <v>276</v>
      </c>
      <c r="C53" s="6" t="s">
        <v>277</v>
      </c>
      <c r="D53" s="7">
        <v>4.5999999999999996</v>
      </c>
      <c r="E53" s="6" t="s">
        <v>278</v>
      </c>
      <c r="F53" s="5">
        <v>1975</v>
      </c>
      <c r="G53" s="6" t="s">
        <v>136</v>
      </c>
      <c r="H53" s="5">
        <v>106</v>
      </c>
      <c r="I53" s="6" t="s">
        <v>279</v>
      </c>
    </row>
    <row r="54" spans="1:9" ht="12.95" customHeight="1" x14ac:dyDescent="0.45">
      <c r="A54" s="4"/>
      <c r="B54" s="6" t="s">
        <v>280</v>
      </c>
      <c r="C54" s="6" t="s">
        <v>281</v>
      </c>
      <c r="D54" s="7">
        <v>9.4</v>
      </c>
      <c r="E54" s="6" t="s">
        <v>192</v>
      </c>
      <c r="F54" s="5">
        <v>1981</v>
      </c>
      <c r="G54" s="6" t="s">
        <v>136</v>
      </c>
      <c r="H54" s="5">
        <v>124</v>
      </c>
      <c r="I54" s="6" t="s">
        <v>136</v>
      </c>
    </row>
    <row r="55" spans="1:9" ht="12.95" customHeight="1" x14ac:dyDescent="0.45">
      <c r="A55" s="4"/>
      <c r="B55" s="6" t="s">
        <v>282</v>
      </c>
      <c r="C55" s="6" t="s">
        <v>138</v>
      </c>
      <c r="D55" s="7">
        <v>9.8000000000000007</v>
      </c>
      <c r="E55" s="6" t="s">
        <v>283</v>
      </c>
      <c r="F55" s="5">
        <v>1986</v>
      </c>
      <c r="G55" s="6" t="s">
        <v>136</v>
      </c>
      <c r="H55" s="5">
        <v>155</v>
      </c>
      <c r="I55" s="6" t="s">
        <v>284</v>
      </c>
    </row>
    <row r="56" spans="1:9" ht="12.95" customHeight="1" x14ac:dyDescent="0.45">
      <c r="A56" s="4"/>
      <c r="B56" s="6" t="s">
        <v>285</v>
      </c>
      <c r="C56" s="6" t="s">
        <v>286</v>
      </c>
      <c r="D56" s="7">
        <v>8.8000000000000007</v>
      </c>
      <c r="E56" s="6" t="s">
        <v>174</v>
      </c>
      <c r="F56" s="5">
        <v>1980</v>
      </c>
      <c r="G56" s="6" t="s">
        <v>136</v>
      </c>
      <c r="H56" s="5">
        <v>430</v>
      </c>
      <c r="I56" s="6" t="s">
        <v>136</v>
      </c>
    </row>
    <row r="57" spans="1:9" ht="12.95" customHeight="1" x14ac:dyDescent="0.45">
      <c r="A57" s="4"/>
      <c r="B57" s="6" t="s">
        <v>287</v>
      </c>
      <c r="C57" s="6" t="s">
        <v>288</v>
      </c>
      <c r="D57" s="7">
        <v>6.8</v>
      </c>
      <c r="E57" s="6" t="s">
        <v>174</v>
      </c>
      <c r="F57" s="5">
        <v>1973</v>
      </c>
      <c r="G57" s="6" t="s">
        <v>136</v>
      </c>
      <c r="H57" s="5">
        <v>416</v>
      </c>
      <c r="I57" s="6" t="s">
        <v>136</v>
      </c>
    </row>
    <row r="58" spans="1:9" ht="12.95" customHeight="1" x14ac:dyDescent="0.45">
      <c r="A58" s="4"/>
      <c r="B58" s="6" t="s">
        <v>289</v>
      </c>
      <c r="C58" s="6" t="s">
        <v>288</v>
      </c>
      <c r="D58" s="7">
        <v>9.8000000000000007</v>
      </c>
      <c r="E58" s="6" t="s">
        <v>135</v>
      </c>
      <c r="F58" s="5">
        <v>1990</v>
      </c>
      <c r="G58" s="6" t="s">
        <v>136</v>
      </c>
      <c r="H58" s="5">
        <v>231</v>
      </c>
      <c r="I58" s="6" t="s">
        <v>136</v>
      </c>
    </row>
    <row r="59" spans="1:9" ht="12.95" customHeight="1" x14ac:dyDescent="0.45">
      <c r="A59" s="4"/>
      <c r="B59" s="6" t="s">
        <v>290</v>
      </c>
      <c r="C59" s="6" t="s">
        <v>291</v>
      </c>
      <c r="D59" s="7">
        <v>3.8</v>
      </c>
      <c r="E59" s="6" t="s">
        <v>192</v>
      </c>
      <c r="F59" s="5">
        <v>1979</v>
      </c>
      <c r="G59" s="6" t="s">
        <v>136</v>
      </c>
      <c r="H59" s="5">
        <v>123</v>
      </c>
      <c r="I59" s="6" t="s">
        <v>136</v>
      </c>
    </row>
    <row r="60" spans="1:9" ht="12.95" customHeight="1" x14ac:dyDescent="0.45">
      <c r="A60" s="4"/>
      <c r="B60" s="6" t="s">
        <v>292</v>
      </c>
      <c r="C60" s="6" t="s">
        <v>288</v>
      </c>
      <c r="D60" s="7">
        <v>4.8</v>
      </c>
      <c r="E60" s="6" t="s">
        <v>278</v>
      </c>
      <c r="F60" s="5">
        <v>1981</v>
      </c>
      <c r="G60" s="6" t="s">
        <v>136</v>
      </c>
      <c r="H60" s="5">
        <v>137</v>
      </c>
      <c r="I60" s="6" t="s">
        <v>293</v>
      </c>
    </row>
    <row r="61" spans="1:9" ht="12.95" customHeight="1" x14ac:dyDescent="0.45">
      <c r="A61" s="4"/>
      <c r="B61" s="6" t="s">
        <v>294</v>
      </c>
      <c r="C61" s="6" t="s">
        <v>295</v>
      </c>
      <c r="D61" s="7">
        <v>9.4</v>
      </c>
      <c r="E61" s="6" t="s">
        <v>143</v>
      </c>
      <c r="F61" s="8" t="s">
        <v>136</v>
      </c>
      <c r="G61" s="6" t="s">
        <v>136</v>
      </c>
      <c r="H61" s="5">
        <v>573</v>
      </c>
      <c r="I61" s="6" t="s">
        <v>296</v>
      </c>
    </row>
    <row r="62" spans="1:9" ht="12.95" customHeight="1" x14ac:dyDescent="0.45">
      <c r="A62" s="4"/>
      <c r="B62" s="6" t="s">
        <v>297</v>
      </c>
      <c r="C62" s="6" t="s">
        <v>298</v>
      </c>
      <c r="D62" s="7">
        <v>6.7</v>
      </c>
      <c r="E62" s="6" t="s">
        <v>135</v>
      </c>
      <c r="F62" s="5">
        <v>1916</v>
      </c>
      <c r="G62" s="6" t="s">
        <v>299</v>
      </c>
      <c r="H62" s="5">
        <v>381</v>
      </c>
      <c r="I62" s="6" t="s">
        <v>136</v>
      </c>
    </row>
    <row r="63" spans="1:9" ht="12.95" customHeight="1" x14ac:dyDescent="0.45">
      <c r="A63" s="4"/>
      <c r="B63" s="6" t="s">
        <v>300</v>
      </c>
      <c r="C63" s="6" t="s">
        <v>138</v>
      </c>
      <c r="D63" s="7">
        <v>15.4</v>
      </c>
      <c r="E63" s="6" t="s">
        <v>301</v>
      </c>
      <c r="F63" s="8" t="s">
        <v>136</v>
      </c>
      <c r="G63" s="6" t="s">
        <v>136</v>
      </c>
      <c r="H63" s="5">
        <v>88</v>
      </c>
      <c r="I63" s="6" t="s">
        <v>136</v>
      </c>
    </row>
    <row r="64" spans="1:9" ht="12.95" customHeight="1" x14ac:dyDescent="0.45">
      <c r="A64" s="4"/>
      <c r="B64" s="6" t="s">
        <v>302</v>
      </c>
      <c r="C64" s="6" t="s">
        <v>138</v>
      </c>
      <c r="D64" s="7">
        <v>15.5</v>
      </c>
      <c r="E64" s="6" t="s">
        <v>240</v>
      </c>
      <c r="F64" s="5">
        <v>1981</v>
      </c>
      <c r="G64" s="6" t="s">
        <v>241</v>
      </c>
      <c r="H64" s="5">
        <v>380</v>
      </c>
      <c r="I64" s="6" t="s">
        <v>303</v>
      </c>
    </row>
    <row r="65" spans="1:9" ht="12.95" customHeight="1" x14ac:dyDescent="0.45">
      <c r="A65" s="4"/>
      <c r="B65" s="6" t="s">
        <v>304</v>
      </c>
      <c r="C65" s="6" t="s">
        <v>267</v>
      </c>
      <c r="D65" s="7">
        <v>15.6</v>
      </c>
      <c r="E65" s="6" t="s">
        <v>305</v>
      </c>
      <c r="F65" s="8" t="s">
        <v>136</v>
      </c>
      <c r="G65" s="6" t="s">
        <v>136</v>
      </c>
      <c r="H65" s="5">
        <v>159</v>
      </c>
      <c r="I65" s="6" t="s">
        <v>306</v>
      </c>
    </row>
    <row r="66" spans="1:9" ht="12.95" customHeight="1" x14ac:dyDescent="0.45">
      <c r="A66" s="4"/>
      <c r="B66" s="6" t="s">
        <v>307</v>
      </c>
      <c r="C66" s="6" t="s">
        <v>308</v>
      </c>
      <c r="D66" s="7">
        <v>13.4</v>
      </c>
      <c r="E66" s="6" t="s">
        <v>146</v>
      </c>
      <c r="F66" s="5">
        <v>1988</v>
      </c>
      <c r="G66" s="6" t="s">
        <v>136</v>
      </c>
      <c r="H66" s="5">
        <v>287</v>
      </c>
      <c r="I66" s="6" t="s">
        <v>309</v>
      </c>
    </row>
    <row r="67" spans="1:9" ht="12.95" customHeight="1" x14ac:dyDescent="0.45">
      <c r="A67" s="4"/>
      <c r="B67" s="6" t="s">
        <v>310</v>
      </c>
      <c r="C67" s="6" t="s">
        <v>311</v>
      </c>
      <c r="D67" s="7">
        <v>4.5</v>
      </c>
      <c r="E67" s="6" t="s">
        <v>192</v>
      </c>
      <c r="F67" s="5">
        <v>1935</v>
      </c>
      <c r="G67" s="6" t="s">
        <v>299</v>
      </c>
      <c r="H67" s="5">
        <v>91</v>
      </c>
      <c r="I67" s="6" t="s">
        <v>136</v>
      </c>
    </row>
    <row r="68" spans="1:9" ht="12.95" customHeight="1" x14ac:dyDescent="0.45">
      <c r="A68" s="4"/>
      <c r="B68" s="6" t="s">
        <v>312</v>
      </c>
      <c r="C68" s="6" t="s">
        <v>313</v>
      </c>
      <c r="D68" s="7">
        <v>12.9</v>
      </c>
      <c r="E68" s="6" t="s">
        <v>174</v>
      </c>
      <c r="F68" s="5">
        <v>1955</v>
      </c>
      <c r="G68" s="6" t="s">
        <v>136</v>
      </c>
      <c r="H68" s="5">
        <v>336</v>
      </c>
      <c r="I68" s="6" t="s">
        <v>314</v>
      </c>
    </row>
    <row r="69" spans="1:9" ht="12.95" customHeight="1" x14ac:dyDescent="0.45">
      <c r="A69" s="4"/>
      <c r="B69" s="6" t="s">
        <v>315</v>
      </c>
      <c r="C69" s="6" t="s">
        <v>138</v>
      </c>
      <c r="D69" s="7">
        <v>9</v>
      </c>
      <c r="E69" s="6" t="s">
        <v>316</v>
      </c>
      <c r="F69" s="8" t="s">
        <v>136</v>
      </c>
      <c r="G69" s="6" t="s">
        <v>317</v>
      </c>
      <c r="H69" s="5">
        <v>48</v>
      </c>
      <c r="I69" s="6" t="s">
        <v>136</v>
      </c>
    </row>
    <row r="70" spans="1:9" ht="12.95" customHeight="1" x14ac:dyDescent="0.45">
      <c r="A70" s="4"/>
      <c r="B70" s="6" t="s">
        <v>318</v>
      </c>
      <c r="C70" s="6" t="s">
        <v>319</v>
      </c>
      <c r="D70" s="7">
        <v>16</v>
      </c>
      <c r="E70" s="6" t="s">
        <v>320</v>
      </c>
      <c r="F70" s="5">
        <v>1980</v>
      </c>
      <c r="G70" s="6" t="s">
        <v>321</v>
      </c>
      <c r="H70" s="5">
        <v>165</v>
      </c>
      <c r="I70" s="6" t="s">
        <v>136</v>
      </c>
    </row>
    <row r="71" spans="1:9" ht="12.95" customHeight="1" x14ac:dyDescent="0.45">
      <c r="A71" s="4"/>
      <c r="B71" s="6" t="s">
        <v>322</v>
      </c>
      <c r="C71" s="6" t="s">
        <v>323</v>
      </c>
      <c r="D71" s="7">
        <v>13.9</v>
      </c>
      <c r="E71" s="6" t="s">
        <v>143</v>
      </c>
      <c r="F71" s="5">
        <v>1958</v>
      </c>
      <c r="G71" s="6" t="s">
        <v>136</v>
      </c>
      <c r="H71" s="5">
        <v>644</v>
      </c>
      <c r="I71" s="6" t="s">
        <v>136</v>
      </c>
    </row>
    <row r="72" spans="1:9" ht="12.95" customHeight="1" x14ac:dyDescent="0.45">
      <c r="A72" s="4"/>
      <c r="B72" s="6" t="s">
        <v>324</v>
      </c>
      <c r="C72" s="6" t="s">
        <v>325</v>
      </c>
      <c r="D72" s="7">
        <v>14.7</v>
      </c>
      <c r="E72" s="6" t="s">
        <v>171</v>
      </c>
      <c r="F72" s="5">
        <v>1949</v>
      </c>
      <c r="G72" s="6" t="s">
        <v>136</v>
      </c>
      <c r="H72" s="5">
        <v>859</v>
      </c>
      <c r="I72" s="6" t="s">
        <v>136</v>
      </c>
    </row>
    <row r="73" spans="1:9" ht="12.95" customHeight="1" x14ac:dyDescent="0.45">
      <c r="A73" s="4"/>
      <c r="B73" s="6" t="s">
        <v>326</v>
      </c>
      <c r="C73" s="6" t="s">
        <v>327</v>
      </c>
      <c r="D73" s="7">
        <v>17.7</v>
      </c>
      <c r="E73" s="6" t="s">
        <v>143</v>
      </c>
      <c r="F73" s="5">
        <v>1959</v>
      </c>
      <c r="G73" s="6" t="s">
        <v>136</v>
      </c>
      <c r="H73" s="5">
        <v>510</v>
      </c>
      <c r="I73" s="6" t="s">
        <v>136</v>
      </c>
    </row>
    <row r="74" spans="1:9" ht="12.95" customHeight="1" x14ac:dyDescent="0.45">
      <c r="A74" s="4"/>
      <c r="B74" s="6" t="s">
        <v>328</v>
      </c>
      <c r="C74" s="6" t="s">
        <v>329</v>
      </c>
      <c r="D74" s="7">
        <v>47</v>
      </c>
      <c r="E74" s="6" t="s">
        <v>143</v>
      </c>
      <c r="F74" s="5">
        <v>1991</v>
      </c>
      <c r="G74" s="6" t="s">
        <v>136</v>
      </c>
      <c r="H74" s="5">
        <v>784</v>
      </c>
      <c r="I74" s="6" t="s">
        <v>330</v>
      </c>
    </row>
    <row r="75" spans="1:9" ht="12.95" customHeight="1" x14ac:dyDescent="0.45">
      <c r="A75" s="4"/>
      <c r="B75" s="6" t="s">
        <v>331</v>
      </c>
      <c r="C75" s="6" t="s">
        <v>288</v>
      </c>
      <c r="D75" s="7">
        <v>5.4</v>
      </c>
      <c r="E75" s="6" t="s">
        <v>174</v>
      </c>
      <c r="F75" s="5">
        <v>1990</v>
      </c>
      <c r="G75" s="6" t="s">
        <v>136</v>
      </c>
      <c r="H75" s="5">
        <v>384</v>
      </c>
      <c r="I75" s="6" t="s">
        <v>136</v>
      </c>
    </row>
    <row r="76" spans="1:9" ht="12.95" customHeight="1" x14ac:dyDescent="0.45">
      <c r="A76" s="4"/>
      <c r="B76" s="6" t="s">
        <v>332</v>
      </c>
      <c r="C76" s="6" t="s">
        <v>138</v>
      </c>
      <c r="D76" s="7">
        <v>22.5</v>
      </c>
      <c r="E76" s="6" t="s">
        <v>333</v>
      </c>
      <c r="F76" s="5">
        <v>1978</v>
      </c>
      <c r="G76" s="6" t="s">
        <v>136</v>
      </c>
      <c r="H76" s="5">
        <v>333</v>
      </c>
      <c r="I76" s="6" t="s">
        <v>334</v>
      </c>
    </row>
    <row r="77" spans="1:9" ht="12.95" customHeight="1" x14ac:dyDescent="0.45">
      <c r="A77" s="4"/>
      <c r="B77" s="6" t="s">
        <v>335</v>
      </c>
      <c r="C77" s="6" t="s">
        <v>336</v>
      </c>
      <c r="D77" s="7">
        <v>10.1</v>
      </c>
      <c r="E77" s="6" t="s">
        <v>159</v>
      </c>
      <c r="F77" s="5">
        <v>1951</v>
      </c>
      <c r="G77" s="6" t="s">
        <v>241</v>
      </c>
      <c r="H77" s="5">
        <v>43</v>
      </c>
      <c r="I77" s="6" t="s">
        <v>136</v>
      </c>
    </row>
    <row r="78" spans="1:9" ht="12.95" customHeight="1" x14ac:dyDescent="0.45">
      <c r="A78" s="4"/>
      <c r="B78" s="6" t="s">
        <v>337</v>
      </c>
      <c r="C78" s="6" t="s">
        <v>138</v>
      </c>
      <c r="D78" s="7">
        <v>18.600000000000001</v>
      </c>
      <c r="E78" s="6" t="s">
        <v>338</v>
      </c>
      <c r="F78" s="5">
        <v>1983</v>
      </c>
      <c r="G78" s="6" t="s">
        <v>339</v>
      </c>
      <c r="H78" s="5">
        <v>400</v>
      </c>
      <c r="I78" s="6" t="s">
        <v>136</v>
      </c>
    </row>
    <row r="79" spans="1:9" ht="12.95" customHeight="1" x14ac:dyDescent="0.45">
      <c r="A79" s="4"/>
      <c r="B79" s="6" t="s">
        <v>340</v>
      </c>
      <c r="C79" s="6" t="s">
        <v>341</v>
      </c>
      <c r="D79" s="7">
        <v>24.7</v>
      </c>
      <c r="E79" s="6" t="s">
        <v>278</v>
      </c>
      <c r="F79" s="5">
        <v>1979</v>
      </c>
      <c r="G79" s="6" t="s">
        <v>136</v>
      </c>
      <c r="H79" s="5">
        <v>131</v>
      </c>
      <c r="I79" s="6" t="s">
        <v>136</v>
      </c>
    </row>
    <row r="80" spans="1:9" ht="12.95" customHeight="1" x14ac:dyDescent="0.45">
      <c r="A80" s="4"/>
      <c r="B80" s="6" t="s">
        <v>342</v>
      </c>
      <c r="C80" s="6" t="s">
        <v>343</v>
      </c>
      <c r="D80" s="7">
        <v>8.1999999999999993</v>
      </c>
      <c r="E80" s="6" t="s">
        <v>179</v>
      </c>
      <c r="F80" s="5">
        <v>1973</v>
      </c>
      <c r="G80" s="6" t="s">
        <v>136</v>
      </c>
      <c r="H80" s="5">
        <v>300</v>
      </c>
      <c r="I80" s="6" t="s">
        <v>136</v>
      </c>
    </row>
    <row r="81" spans="1:9" ht="12.95" customHeight="1" x14ac:dyDescent="0.45">
      <c r="A81" s="4"/>
      <c r="B81" s="6" t="s">
        <v>344</v>
      </c>
      <c r="C81" s="6" t="s">
        <v>345</v>
      </c>
      <c r="D81" s="7">
        <v>6.8</v>
      </c>
      <c r="E81" s="6" t="s">
        <v>174</v>
      </c>
      <c r="F81" s="5">
        <v>1972</v>
      </c>
      <c r="G81" s="6" t="s">
        <v>136</v>
      </c>
      <c r="H81" s="5">
        <v>294</v>
      </c>
      <c r="I81" s="6" t="s">
        <v>346</v>
      </c>
    </row>
    <row r="82" spans="1:9" ht="12.95" customHeight="1" x14ac:dyDescent="0.45">
      <c r="A82" s="4"/>
      <c r="B82" s="6" t="s">
        <v>347</v>
      </c>
      <c r="C82" s="6" t="s">
        <v>213</v>
      </c>
      <c r="D82" s="7">
        <v>15.2</v>
      </c>
      <c r="E82" s="6" t="s">
        <v>348</v>
      </c>
      <c r="F82" s="5">
        <v>1981</v>
      </c>
      <c r="G82" s="6" t="s">
        <v>136</v>
      </c>
      <c r="H82" s="5">
        <v>224</v>
      </c>
      <c r="I82" s="6" t="s">
        <v>349</v>
      </c>
    </row>
    <row r="83" spans="1:9" ht="12.95" customHeight="1" x14ac:dyDescent="0.45">
      <c r="A83" s="4"/>
      <c r="B83" s="6" t="s">
        <v>350</v>
      </c>
      <c r="C83" s="6" t="s">
        <v>341</v>
      </c>
      <c r="D83" s="7">
        <v>26</v>
      </c>
      <c r="E83" s="6" t="s">
        <v>278</v>
      </c>
      <c r="F83" s="5">
        <v>1976</v>
      </c>
      <c r="G83" s="6" t="s">
        <v>136</v>
      </c>
      <c r="H83" s="5">
        <v>133</v>
      </c>
      <c r="I83" s="6" t="s">
        <v>136</v>
      </c>
    </row>
    <row r="84" spans="1:9" ht="12.95" customHeight="1" x14ac:dyDescent="0.45">
      <c r="A84" s="4"/>
      <c r="B84" s="6" t="s">
        <v>351</v>
      </c>
      <c r="C84" s="6" t="s">
        <v>213</v>
      </c>
      <c r="D84" s="7">
        <v>8.4</v>
      </c>
      <c r="E84" s="6" t="s">
        <v>192</v>
      </c>
      <c r="F84" s="5">
        <v>1973</v>
      </c>
      <c r="G84" s="6" t="s">
        <v>136</v>
      </c>
      <c r="H84" s="5">
        <v>162</v>
      </c>
      <c r="I84" s="6" t="s">
        <v>352</v>
      </c>
    </row>
    <row r="85" spans="1:9" ht="12.95" customHeight="1" x14ac:dyDescent="0.45">
      <c r="A85" s="4"/>
      <c r="B85" s="6" t="s">
        <v>353</v>
      </c>
      <c r="C85" s="6" t="s">
        <v>138</v>
      </c>
      <c r="D85" s="7">
        <v>18.3</v>
      </c>
      <c r="E85" s="6" t="s">
        <v>354</v>
      </c>
      <c r="F85" s="5">
        <v>1965</v>
      </c>
      <c r="G85" s="6" t="s">
        <v>261</v>
      </c>
      <c r="H85" s="5">
        <v>356</v>
      </c>
      <c r="I85" s="6" t="s">
        <v>355</v>
      </c>
    </row>
    <row r="86" spans="1:9" ht="12.95" customHeight="1" x14ac:dyDescent="0.45">
      <c r="A86" s="4"/>
      <c r="B86" s="6" t="s">
        <v>356</v>
      </c>
      <c r="C86" s="6" t="s">
        <v>357</v>
      </c>
      <c r="D86" s="7">
        <v>13</v>
      </c>
      <c r="E86" s="6" t="s">
        <v>278</v>
      </c>
      <c r="F86" s="5">
        <v>1956</v>
      </c>
      <c r="G86" s="6" t="s">
        <v>136</v>
      </c>
      <c r="H86" s="5">
        <v>44</v>
      </c>
      <c r="I86" s="6" t="s">
        <v>358</v>
      </c>
    </row>
    <row r="87" spans="1:9" ht="12.95" customHeight="1" x14ac:dyDescent="0.45">
      <c r="A87" s="4"/>
      <c r="B87" s="6" t="s">
        <v>359</v>
      </c>
      <c r="C87" s="6" t="s">
        <v>360</v>
      </c>
      <c r="D87" s="7">
        <v>6.1</v>
      </c>
      <c r="E87" s="6" t="s">
        <v>135</v>
      </c>
      <c r="F87" s="5">
        <v>1979</v>
      </c>
      <c r="G87" s="6" t="s">
        <v>361</v>
      </c>
      <c r="H87" s="5">
        <v>222</v>
      </c>
      <c r="I87" s="6" t="s">
        <v>362</v>
      </c>
    </row>
    <row r="88" spans="1:9" ht="12.95" customHeight="1" x14ac:dyDescent="0.45">
      <c r="A88" s="4"/>
      <c r="B88" s="6" t="s">
        <v>363</v>
      </c>
      <c r="C88" s="6" t="s">
        <v>364</v>
      </c>
      <c r="D88" s="7">
        <v>22.7</v>
      </c>
      <c r="E88" s="6" t="s">
        <v>365</v>
      </c>
      <c r="F88" s="5">
        <v>1964</v>
      </c>
      <c r="G88" s="6" t="s">
        <v>136</v>
      </c>
      <c r="H88" s="5">
        <v>699</v>
      </c>
      <c r="I88" s="6" t="s">
        <v>366</v>
      </c>
    </row>
    <row r="89" spans="1:9" ht="12.95" customHeight="1" x14ac:dyDescent="0.45">
      <c r="A89" s="4"/>
      <c r="B89" s="6" t="s">
        <v>367</v>
      </c>
      <c r="C89" s="6" t="s">
        <v>368</v>
      </c>
      <c r="D89" s="7">
        <v>4.4000000000000004</v>
      </c>
      <c r="E89" s="6" t="s">
        <v>278</v>
      </c>
      <c r="F89" s="8" t="s">
        <v>136</v>
      </c>
      <c r="G89" s="6" t="s">
        <v>136</v>
      </c>
      <c r="H89" s="5">
        <v>134</v>
      </c>
      <c r="I89" s="6" t="s">
        <v>136</v>
      </c>
    </row>
    <row r="90" spans="1:9" ht="12.95" customHeight="1" x14ac:dyDescent="0.45">
      <c r="A90" s="4"/>
      <c r="B90" s="6" t="s">
        <v>369</v>
      </c>
      <c r="C90" s="6" t="s">
        <v>370</v>
      </c>
      <c r="D90" s="7">
        <v>4.8</v>
      </c>
      <c r="E90" s="6" t="s">
        <v>320</v>
      </c>
      <c r="F90" s="5">
        <v>1975</v>
      </c>
      <c r="G90" s="6" t="s">
        <v>136</v>
      </c>
      <c r="H90" s="5">
        <v>300</v>
      </c>
      <c r="I90" s="6" t="s">
        <v>136</v>
      </c>
    </row>
    <row r="91" spans="1:9" ht="12.95" customHeight="1" x14ac:dyDescent="0.45">
      <c r="A91" s="4"/>
      <c r="B91" s="6" t="s">
        <v>371</v>
      </c>
      <c r="C91" s="6" t="s">
        <v>360</v>
      </c>
      <c r="D91" s="7">
        <v>24.5</v>
      </c>
      <c r="E91" s="6" t="s">
        <v>278</v>
      </c>
      <c r="F91" s="5">
        <v>1980</v>
      </c>
      <c r="G91" s="6" t="s">
        <v>361</v>
      </c>
      <c r="H91" s="5">
        <v>143</v>
      </c>
      <c r="I91" s="6" t="s">
        <v>372</v>
      </c>
    </row>
    <row r="92" spans="1:9" ht="12.95" customHeight="1" x14ac:dyDescent="0.45">
      <c r="A92" s="4"/>
      <c r="B92" s="6" t="s">
        <v>373</v>
      </c>
      <c r="C92" s="6" t="s">
        <v>374</v>
      </c>
      <c r="D92" s="7">
        <v>18.8</v>
      </c>
      <c r="E92" s="6" t="s">
        <v>135</v>
      </c>
      <c r="F92" s="5">
        <v>1976</v>
      </c>
      <c r="G92" s="6" t="s">
        <v>136</v>
      </c>
      <c r="H92" s="5">
        <v>127</v>
      </c>
      <c r="I92" s="6" t="s">
        <v>136</v>
      </c>
    </row>
    <row r="93" spans="1:9" ht="12.95" customHeight="1" x14ac:dyDescent="0.45">
      <c r="A93" s="4"/>
      <c r="B93" s="6" t="s">
        <v>375</v>
      </c>
      <c r="C93" s="6" t="s">
        <v>288</v>
      </c>
      <c r="D93" s="7">
        <v>3.3</v>
      </c>
      <c r="E93" s="6" t="s">
        <v>135</v>
      </c>
      <c r="F93" s="5">
        <v>1976</v>
      </c>
      <c r="G93" s="6" t="s">
        <v>136</v>
      </c>
      <c r="H93" s="5">
        <v>118</v>
      </c>
      <c r="I93" s="6" t="s">
        <v>136</v>
      </c>
    </row>
    <row r="94" spans="1:9" ht="12.95" customHeight="1" x14ac:dyDescent="0.45">
      <c r="A94" s="4"/>
      <c r="B94" s="6" t="s">
        <v>376</v>
      </c>
      <c r="C94" s="6" t="s">
        <v>377</v>
      </c>
      <c r="D94" s="7">
        <v>12.52</v>
      </c>
      <c r="E94" s="6" t="s">
        <v>348</v>
      </c>
      <c r="F94" s="5">
        <v>1980</v>
      </c>
      <c r="G94" s="6" t="s">
        <v>136</v>
      </c>
      <c r="H94" s="5">
        <v>120</v>
      </c>
      <c r="I94" s="6" t="s">
        <v>136</v>
      </c>
    </row>
    <row r="95" spans="1:9" ht="12.95" customHeight="1" x14ac:dyDescent="0.45">
      <c r="A95" s="4"/>
      <c r="B95" s="6" t="s">
        <v>378</v>
      </c>
      <c r="C95" s="6" t="s">
        <v>379</v>
      </c>
      <c r="D95" s="7">
        <v>7</v>
      </c>
      <c r="E95" s="6" t="s">
        <v>174</v>
      </c>
      <c r="F95" s="5">
        <v>1983</v>
      </c>
      <c r="G95" s="6" t="s">
        <v>136</v>
      </c>
      <c r="H95" s="5">
        <v>267</v>
      </c>
      <c r="I95" s="6" t="s">
        <v>136</v>
      </c>
    </row>
    <row r="96" spans="1:9" ht="12.95" customHeight="1" x14ac:dyDescent="0.45">
      <c r="A96" s="4"/>
      <c r="B96" s="6" t="s">
        <v>380</v>
      </c>
      <c r="C96" s="6" t="s">
        <v>377</v>
      </c>
      <c r="D96" s="7">
        <v>7.8</v>
      </c>
      <c r="E96" s="6" t="s">
        <v>143</v>
      </c>
      <c r="F96" s="5">
        <v>1982</v>
      </c>
      <c r="G96" s="6" t="s">
        <v>136</v>
      </c>
      <c r="H96" s="5">
        <v>537</v>
      </c>
      <c r="I96" s="6" t="s">
        <v>136</v>
      </c>
    </row>
    <row r="97" spans="1:9" ht="12.95" customHeight="1" x14ac:dyDescent="0.45">
      <c r="A97" s="4"/>
      <c r="B97" s="6" t="s">
        <v>381</v>
      </c>
      <c r="C97" s="6" t="s">
        <v>382</v>
      </c>
      <c r="D97" s="7">
        <v>5</v>
      </c>
      <c r="E97" s="6" t="s">
        <v>305</v>
      </c>
      <c r="F97" s="5">
        <v>1965</v>
      </c>
      <c r="G97" s="6" t="s">
        <v>136</v>
      </c>
      <c r="H97" s="5">
        <v>244</v>
      </c>
      <c r="I97" s="6" t="s">
        <v>383</v>
      </c>
    </row>
    <row r="98" spans="1:9" ht="12.95" customHeight="1" x14ac:dyDescent="0.45">
      <c r="A98" s="4"/>
      <c r="B98" s="6" t="s">
        <v>384</v>
      </c>
      <c r="C98" s="6" t="s">
        <v>385</v>
      </c>
      <c r="D98" s="7">
        <v>10</v>
      </c>
      <c r="E98" s="6" t="s">
        <v>143</v>
      </c>
      <c r="F98" s="5">
        <v>1984</v>
      </c>
      <c r="G98" s="6" t="s">
        <v>136</v>
      </c>
      <c r="H98" s="5">
        <v>383</v>
      </c>
      <c r="I98" s="6" t="s">
        <v>386</v>
      </c>
    </row>
    <row r="99" spans="1:9" ht="12.95" customHeight="1" x14ac:dyDescent="0.45">
      <c r="A99" s="4"/>
      <c r="B99" s="6" t="s">
        <v>387</v>
      </c>
      <c r="C99" s="6" t="s">
        <v>388</v>
      </c>
      <c r="D99" s="7">
        <v>8.6</v>
      </c>
      <c r="E99" s="6" t="s">
        <v>143</v>
      </c>
      <c r="F99" s="5">
        <v>1982</v>
      </c>
      <c r="G99" s="6" t="s">
        <v>136</v>
      </c>
      <c r="H99" s="5">
        <v>544</v>
      </c>
      <c r="I99" s="6" t="s">
        <v>136</v>
      </c>
    </row>
    <row r="100" spans="1:9" ht="12.95" customHeight="1" x14ac:dyDescent="0.45">
      <c r="A100" s="4"/>
      <c r="B100" s="6" t="s">
        <v>389</v>
      </c>
      <c r="C100" s="6" t="s">
        <v>199</v>
      </c>
      <c r="D100" s="7">
        <v>6.8</v>
      </c>
      <c r="E100" s="6" t="s">
        <v>143</v>
      </c>
      <c r="F100" s="5">
        <v>1981</v>
      </c>
      <c r="G100" s="6" t="s">
        <v>136</v>
      </c>
      <c r="H100" s="5">
        <v>319</v>
      </c>
      <c r="I100" s="6" t="s">
        <v>390</v>
      </c>
    </row>
    <row r="101" spans="1:9" ht="12.95" customHeight="1" x14ac:dyDescent="0.45">
      <c r="A101" s="4"/>
      <c r="B101" s="6" t="s">
        <v>391</v>
      </c>
      <c r="C101" s="6" t="s">
        <v>138</v>
      </c>
      <c r="D101" s="7">
        <v>9.8000000000000007</v>
      </c>
      <c r="E101" s="6" t="s">
        <v>392</v>
      </c>
      <c r="F101" s="5">
        <v>1980</v>
      </c>
      <c r="G101" s="6" t="s">
        <v>136</v>
      </c>
      <c r="H101" s="5">
        <v>600</v>
      </c>
      <c r="I101" s="6" t="s">
        <v>393</v>
      </c>
    </row>
    <row r="102" spans="1:9" ht="12.95" customHeight="1" x14ac:dyDescent="0.45">
      <c r="A102" s="4"/>
      <c r="B102" s="6" t="s">
        <v>394</v>
      </c>
      <c r="C102" s="6" t="s">
        <v>385</v>
      </c>
      <c r="D102" s="7">
        <v>9.8000000000000007</v>
      </c>
      <c r="E102" s="6" t="s">
        <v>143</v>
      </c>
      <c r="F102" s="5">
        <v>1984</v>
      </c>
      <c r="G102" s="6" t="s">
        <v>136</v>
      </c>
      <c r="H102" s="5">
        <v>285</v>
      </c>
      <c r="I102" s="6" t="s">
        <v>395</v>
      </c>
    </row>
    <row r="103" spans="1:9" ht="12.95" customHeight="1" x14ac:dyDescent="0.45">
      <c r="A103" s="4"/>
      <c r="B103" s="6" t="s">
        <v>396</v>
      </c>
      <c r="C103" s="6" t="s">
        <v>385</v>
      </c>
      <c r="D103" s="7">
        <v>9.8000000000000007</v>
      </c>
      <c r="E103" s="6" t="s">
        <v>143</v>
      </c>
      <c r="F103" s="5">
        <v>1984</v>
      </c>
      <c r="G103" s="6" t="s">
        <v>136</v>
      </c>
      <c r="H103" s="5">
        <v>315</v>
      </c>
      <c r="I103" s="6" t="s">
        <v>397</v>
      </c>
    </row>
    <row r="104" spans="1:9" ht="12.95" customHeight="1" x14ac:dyDescent="0.45">
      <c r="A104" s="4"/>
      <c r="B104" s="6" t="s">
        <v>398</v>
      </c>
      <c r="C104" s="6" t="s">
        <v>199</v>
      </c>
      <c r="D104" s="7">
        <v>6.8</v>
      </c>
      <c r="E104" s="6" t="s">
        <v>143</v>
      </c>
      <c r="F104" s="5">
        <v>1981</v>
      </c>
      <c r="G104" s="6" t="s">
        <v>136</v>
      </c>
      <c r="H104" s="5">
        <v>270</v>
      </c>
      <c r="I104" s="6" t="s">
        <v>399</v>
      </c>
    </row>
    <row r="105" spans="1:9" ht="12.95" customHeight="1" x14ac:dyDescent="0.45">
      <c r="A105" s="4"/>
      <c r="B105" s="6" t="s">
        <v>400</v>
      </c>
      <c r="C105" s="6" t="s">
        <v>385</v>
      </c>
      <c r="D105" s="7">
        <v>12.8</v>
      </c>
      <c r="E105" s="6" t="s">
        <v>143</v>
      </c>
      <c r="F105" s="5">
        <v>1990</v>
      </c>
      <c r="G105" s="6" t="s">
        <v>136</v>
      </c>
      <c r="H105" s="5">
        <v>412</v>
      </c>
      <c r="I105" s="6" t="s">
        <v>401</v>
      </c>
    </row>
    <row r="106" spans="1:9" ht="12.95" customHeight="1" x14ac:dyDescent="0.45">
      <c r="A106" s="4"/>
      <c r="B106" s="6" t="s">
        <v>402</v>
      </c>
      <c r="C106" s="6" t="s">
        <v>385</v>
      </c>
      <c r="D106" s="7">
        <v>12.8</v>
      </c>
      <c r="E106" s="6" t="s">
        <v>143</v>
      </c>
      <c r="F106" s="5">
        <v>1989</v>
      </c>
      <c r="G106" s="6" t="s">
        <v>136</v>
      </c>
      <c r="H106" s="5">
        <v>382</v>
      </c>
      <c r="I106" s="6" t="s">
        <v>403</v>
      </c>
    </row>
    <row r="107" spans="1:9" ht="12.95" customHeight="1" x14ac:dyDescent="0.45">
      <c r="A107" s="4"/>
      <c r="B107" s="6" t="s">
        <v>404</v>
      </c>
      <c r="C107" s="6" t="s">
        <v>405</v>
      </c>
      <c r="D107" s="7">
        <v>4.8</v>
      </c>
      <c r="E107" s="6" t="s">
        <v>167</v>
      </c>
      <c r="F107" s="5">
        <v>1980</v>
      </c>
      <c r="G107" s="6" t="s">
        <v>136</v>
      </c>
      <c r="H107" s="5">
        <v>182</v>
      </c>
      <c r="I107" s="6" t="s">
        <v>406</v>
      </c>
    </row>
    <row r="108" spans="1:9" ht="12.95" customHeight="1" x14ac:dyDescent="0.45">
      <c r="A108" s="4"/>
      <c r="B108" s="6" t="s">
        <v>407</v>
      </c>
      <c r="C108" s="6" t="s">
        <v>385</v>
      </c>
      <c r="D108" s="7">
        <v>9.8000000000000007</v>
      </c>
      <c r="E108" s="6" t="s">
        <v>143</v>
      </c>
      <c r="F108" s="5">
        <v>1984</v>
      </c>
      <c r="G108" s="6" t="s">
        <v>136</v>
      </c>
      <c r="H108" s="5">
        <v>282</v>
      </c>
      <c r="I108" s="6" t="s">
        <v>408</v>
      </c>
    </row>
    <row r="109" spans="1:9" ht="12.95" customHeight="1" x14ac:dyDescent="0.45">
      <c r="A109" s="4"/>
      <c r="B109" s="6" t="s">
        <v>409</v>
      </c>
      <c r="C109" s="6" t="s">
        <v>385</v>
      </c>
      <c r="D109" s="7">
        <v>12.8</v>
      </c>
      <c r="E109" s="6" t="s">
        <v>143</v>
      </c>
      <c r="F109" s="5">
        <v>1990</v>
      </c>
      <c r="G109" s="6" t="s">
        <v>136</v>
      </c>
      <c r="H109" s="5">
        <v>415</v>
      </c>
      <c r="I109" s="6" t="s">
        <v>410</v>
      </c>
    </row>
    <row r="110" spans="1:9" ht="12.95" customHeight="1" x14ac:dyDescent="0.45">
      <c r="A110" s="4"/>
      <c r="B110" s="6" t="s">
        <v>411</v>
      </c>
      <c r="C110" s="6" t="s">
        <v>412</v>
      </c>
      <c r="D110" s="7">
        <v>9.8000000000000007</v>
      </c>
      <c r="E110" s="6" t="s">
        <v>146</v>
      </c>
      <c r="F110" s="5">
        <v>1988</v>
      </c>
      <c r="G110" s="6" t="s">
        <v>136</v>
      </c>
      <c r="H110" s="5">
        <v>217</v>
      </c>
      <c r="I110" s="6" t="s">
        <v>413</v>
      </c>
    </row>
    <row r="111" spans="1:9" ht="12.95" customHeight="1" x14ac:dyDescent="0.45">
      <c r="A111" s="4"/>
      <c r="B111" s="6" t="s">
        <v>414</v>
      </c>
      <c r="C111" s="6" t="s">
        <v>385</v>
      </c>
      <c r="D111" s="7">
        <v>12.8</v>
      </c>
      <c r="E111" s="6" t="s">
        <v>143</v>
      </c>
      <c r="F111" s="5">
        <v>1989</v>
      </c>
      <c r="G111" s="6" t="s">
        <v>136</v>
      </c>
      <c r="H111" s="5">
        <v>404</v>
      </c>
      <c r="I111" s="6" t="s">
        <v>415</v>
      </c>
    </row>
    <row r="112" spans="1:9" ht="12.95" customHeight="1" x14ac:dyDescent="0.45">
      <c r="A112" s="4"/>
      <c r="B112" s="6" t="s">
        <v>416</v>
      </c>
      <c r="C112" s="6" t="s">
        <v>152</v>
      </c>
      <c r="D112" s="7">
        <v>29.4</v>
      </c>
      <c r="E112" s="6" t="s">
        <v>135</v>
      </c>
      <c r="F112" s="5">
        <v>1975</v>
      </c>
      <c r="G112" s="6" t="s">
        <v>136</v>
      </c>
      <c r="H112" s="5">
        <v>186</v>
      </c>
      <c r="I112" s="6" t="s">
        <v>136</v>
      </c>
    </row>
    <row r="113" spans="1:9" ht="12.95" customHeight="1" x14ac:dyDescent="0.45">
      <c r="A113" s="4"/>
      <c r="B113" s="6" t="s">
        <v>417</v>
      </c>
      <c r="C113" s="6" t="s">
        <v>418</v>
      </c>
      <c r="D113" s="7">
        <v>16.399999999999999</v>
      </c>
      <c r="E113" s="6" t="s">
        <v>135</v>
      </c>
      <c r="F113" s="5">
        <v>1981</v>
      </c>
      <c r="G113" s="6" t="s">
        <v>136</v>
      </c>
      <c r="H113" s="5">
        <v>152</v>
      </c>
      <c r="I113" s="6" t="s">
        <v>419</v>
      </c>
    </row>
    <row r="114" spans="1:9" ht="12.95" customHeight="1" x14ac:dyDescent="0.45">
      <c r="A114" s="4"/>
      <c r="B114" s="6" t="s">
        <v>420</v>
      </c>
      <c r="C114" s="6" t="s">
        <v>421</v>
      </c>
      <c r="D114" s="7">
        <v>16.3</v>
      </c>
      <c r="E114" s="6" t="s">
        <v>135</v>
      </c>
      <c r="F114" s="5">
        <v>1979</v>
      </c>
      <c r="G114" s="6" t="s">
        <v>136</v>
      </c>
      <c r="H114" s="5">
        <v>123</v>
      </c>
      <c r="I114" s="6" t="s">
        <v>136</v>
      </c>
    </row>
    <row r="115" spans="1:9" ht="12.95" customHeight="1" x14ac:dyDescent="0.45">
      <c r="A115" s="4"/>
      <c r="B115" s="6" t="s">
        <v>422</v>
      </c>
      <c r="C115" s="6" t="s">
        <v>423</v>
      </c>
      <c r="D115" s="7">
        <v>25.2</v>
      </c>
      <c r="E115" s="6" t="s">
        <v>424</v>
      </c>
      <c r="F115" s="5">
        <v>1931</v>
      </c>
      <c r="G115" s="6" t="s">
        <v>425</v>
      </c>
      <c r="H115" s="5">
        <v>263</v>
      </c>
      <c r="I115" s="6" t="s">
        <v>426</v>
      </c>
    </row>
    <row r="116" spans="1:9" ht="12.95" customHeight="1" x14ac:dyDescent="0.45">
      <c r="A116" s="4"/>
      <c r="B116" s="6" t="s">
        <v>427</v>
      </c>
      <c r="C116" s="6" t="s">
        <v>138</v>
      </c>
      <c r="D116" s="7">
        <v>23.1</v>
      </c>
      <c r="E116" s="6" t="s">
        <v>333</v>
      </c>
      <c r="F116" s="5">
        <v>1973</v>
      </c>
      <c r="G116" s="6" t="s">
        <v>136</v>
      </c>
      <c r="H116" s="5">
        <v>203</v>
      </c>
      <c r="I116" s="6" t="s">
        <v>136</v>
      </c>
    </row>
    <row r="117" spans="1:9" ht="12.95" customHeight="1" x14ac:dyDescent="0.45">
      <c r="A117" s="4"/>
      <c r="B117" s="6" t="s">
        <v>428</v>
      </c>
      <c r="C117" s="6" t="s">
        <v>255</v>
      </c>
      <c r="D117" s="7">
        <v>4.5</v>
      </c>
      <c r="E117" s="6" t="s">
        <v>146</v>
      </c>
      <c r="F117" s="5">
        <v>1976</v>
      </c>
      <c r="G117" s="6" t="s">
        <v>136</v>
      </c>
      <c r="H117" s="5">
        <v>177</v>
      </c>
      <c r="I117" s="6" t="s">
        <v>241</v>
      </c>
    </row>
    <row r="118" spans="1:9" ht="12.95" customHeight="1" x14ac:dyDescent="0.45">
      <c r="A118" s="4"/>
      <c r="B118" s="6" t="s">
        <v>429</v>
      </c>
      <c r="C118" s="6" t="s">
        <v>430</v>
      </c>
      <c r="D118" s="7">
        <v>4.8</v>
      </c>
      <c r="E118" s="6" t="s">
        <v>167</v>
      </c>
      <c r="F118" s="5">
        <v>1984</v>
      </c>
      <c r="G118" s="6" t="s">
        <v>261</v>
      </c>
      <c r="H118" s="5">
        <v>118</v>
      </c>
      <c r="I118" s="6" t="s">
        <v>431</v>
      </c>
    </row>
    <row r="119" spans="1:9" ht="12.95" customHeight="1" x14ac:dyDescent="0.45">
      <c r="A119" s="4"/>
      <c r="B119" s="6" t="s">
        <v>432</v>
      </c>
      <c r="C119" s="6" t="s">
        <v>138</v>
      </c>
      <c r="D119" s="7">
        <v>17.399999999999999</v>
      </c>
      <c r="E119" s="6" t="s">
        <v>433</v>
      </c>
      <c r="F119" s="5">
        <v>1974</v>
      </c>
      <c r="G119" s="6" t="s">
        <v>136</v>
      </c>
      <c r="H119" s="5">
        <v>121</v>
      </c>
      <c r="I119" s="6" t="s">
        <v>136</v>
      </c>
    </row>
    <row r="120" spans="1:9" ht="12.95" customHeight="1" x14ac:dyDescent="0.45">
      <c r="A120" s="4"/>
      <c r="B120" s="6" t="s">
        <v>434</v>
      </c>
      <c r="C120" s="6" t="s">
        <v>138</v>
      </c>
      <c r="D120" s="7">
        <v>26.5</v>
      </c>
      <c r="E120" s="6" t="s">
        <v>316</v>
      </c>
      <c r="F120" s="5">
        <v>1965</v>
      </c>
      <c r="G120" s="6" t="s">
        <v>241</v>
      </c>
      <c r="H120" s="5">
        <v>85</v>
      </c>
      <c r="I120" s="6" t="s">
        <v>136</v>
      </c>
    </row>
    <row r="121" spans="1:9" ht="12.95" customHeight="1" x14ac:dyDescent="0.45">
      <c r="A121" s="4"/>
      <c r="B121" s="6" t="s">
        <v>435</v>
      </c>
      <c r="C121" s="6" t="s">
        <v>436</v>
      </c>
      <c r="D121" s="7">
        <v>7</v>
      </c>
      <c r="E121" s="6" t="s">
        <v>174</v>
      </c>
      <c r="F121" s="5">
        <v>1971</v>
      </c>
      <c r="G121" s="6" t="s">
        <v>136</v>
      </c>
      <c r="H121" s="5">
        <v>400</v>
      </c>
      <c r="I121" s="6" t="s">
        <v>136</v>
      </c>
    </row>
    <row r="122" spans="1:9" ht="12.95" customHeight="1" x14ac:dyDescent="0.45">
      <c r="A122" s="4"/>
      <c r="B122" s="6" t="s">
        <v>437</v>
      </c>
      <c r="C122" s="6" t="s">
        <v>405</v>
      </c>
      <c r="D122" s="7">
        <v>5</v>
      </c>
      <c r="E122" s="6" t="s">
        <v>143</v>
      </c>
      <c r="F122" s="5">
        <v>1981</v>
      </c>
      <c r="G122" s="6" t="s">
        <v>136</v>
      </c>
      <c r="H122" s="5">
        <v>159</v>
      </c>
      <c r="I122" s="6" t="s">
        <v>438</v>
      </c>
    </row>
    <row r="123" spans="1:9" ht="12.95" customHeight="1" x14ac:dyDescent="0.45">
      <c r="A123" s="4"/>
      <c r="B123" s="6" t="s">
        <v>439</v>
      </c>
      <c r="C123" s="6" t="s">
        <v>405</v>
      </c>
      <c r="D123" s="7">
        <v>5</v>
      </c>
      <c r="E123" s="6" t="s">
        <v>143</v>
      </c>
      <c r="F123" s="5">
        <v>1980</v>
      </c>
      <c r="G123" s="6" t="s">
        <v>136</v>
      </c>
      <c r="H123" s="5">
        <v>160</v>
      </c>
      <c r="I123" s="6" t="s">
        <v>440</v>
      </c>
    </row>
    <row r="124" spans="1:9" ht="12.95" customHeight="1" x14ac:dyDescent="0.45">
      <c r="A124" s="4"/>
      <c r="B124" s="6" t="s">
        <v>441</v>
      </c>
      <c r="C124" s="6" t="s">
        <v>405</v>
      </c>
      <c r="D124" s="7">
        <v>5</v>
      </c>
      <c r="E124" s="6" t="s">
        <v>143</v>
      </c>
      <c r="F124" s="8" t="s">
        <v>136</v>
      </c>
      <c r="G124" s="6" t="s">
        <v>136</v>
      </c>
      <c r="H124" s="5">
        <v>160</v>
      </c>
      <c r="I124" s="6" t="s">
        <v>442</v>
      </c>
    </row>
    <row r="125" spans="1:9" ht="12.95" customHeight="1" x14ac:dyDescent="0.45">
      <c r="A125" s="4"/>
      <c r="B125" s="6" t="s">
        <v>443</v>
      </c>
      <c r="C125" s="6" t="s">
        <v>444</v>
      </c>
      <c r="D125" s="7">
        <v>17.100000000000001</v>
      </c>
      <c r="E125" s="6" t="s">
        <v>136</v>
      </c>
      <c r="F125" s="8" t="s">
        <v>136</v>
      </c>
      <c r="G125" s="6" t="s">
        <v>136</v>
      </c>
      <c r="H125" s="5">
        <v>472</v>
      </c>
      <c r="I125" s="6" t="s">
        <v>136</v>
      </c>
    </row>
    <row r="126" spans="1:9" ht="12.95" customHeight="1" x14ac:dyDescent="0.45">
      <c r="A126" s="4"/>
      <c r="B126" s="6" t="s">
        <v>445</v>
      </c>
      <c r="C126" s="6" t="s">
        <v>446</v>
      </c>
      <c r="D126" s="7">
        <v>19</v>
      </c>
      <c r="E126" s="6" t="s">
        <v>143</v>
      </c>
      <c r="F126" s="5">
        <v>1951</v>
      </c>
      <c r="G126" s="6" t="s">
        <v>136</v>
      </c>
      <c r="H126" s="5">
        <v>624</v>
      </c>
      <c r="I126" s="6" t="s">
        <v>136</v>
      </c>
    </row>
    <row r="127" spans="1:9" ht="12.95" customHeight="1" x14ac:dyDescent="0.45">
      <c r="A127" s="4"/>
      <c r="B127" s="6" t="s">
        <v>447</v>
      </c>
      <c r="C127" s="6" t="s">
        <v>291</v>
      </c>
      <c r="D127" s="7">
        <v>12.2</v>
      </c>
      <c r="E127" s="6" t="s">
        <v>179</v>
      </c>
      <c r="F127" s="5">
        <v>1951</v>
      </c>
      <c r="G127" s="6" t="s">
        <v>136</v>
      </c>
      <c r="H127" s="5">
        <v>184</v>
      </c>
      <c r="I127" s="6" t="s">
        <v>448</v>
      </c>
    </row>
    <row r="128" spans="1:9" ht="12.95" customHeight="1" x14ac:dyDescent="0.45">
      <c r="A128" s="4"/>
      <c r="B128" s="6" t="s">
        <v>449</v>
      </c>
      <c r="C128" s="6" t="s">
        <v>450</v>
      </c>
      <c r="D128" s="7">
        <v>24</v>
      </c>
      <c r="E128" s="6" t="s">
        <v>278</v>
      </c>
      <c r="F128" s="5">
        <v>1949</v>
      </c>
      <c r="G128" s="6" t="s">
        <v>136</v>
      </c>
      <c r="H128" s="5">
        <v>59</v>
      </c>
      <c r="I128" s="6" t="s">
        <v>136</v>
      </c>
    </row>
    <row r="129" spans="1:9" ht="12.95" customHeight="1" x14ac:dyDescent="0.45">
      <c r="A129" s="4"/>
      <c r="B129" s="6" t="s">
        <v>451</v>
      </c>
      <c r="C129" s="6" t="s">
        <v>452</v>
      </c>
      <c r="D129" s="7">
        <v>4.5</v>
      </c>
      <c r="E129" s="6" t="s">
        <v>453</v>
      </c>
      <c r="F129" s="5">
        <v>1981</v>
      </c>
      <c r="G129" s="6" t="s">
        <v>261</v>
      </c>
      <c r="H129" s="5">
        <v>266</v>
      </c>
      <c r="I129" s="6" t="s">
        <v>136</v>
      </c>
    </row>
    <row r="130" spans="1:9" ht="12.95" customHeight="1" x14ac:dyDescent="0.45">
      <c r="A130" s="4"/>
      <c r="B130" s="6" t="s">
        <v>454</v>
      </c>
      <c r="C130" s="6" t="s">
        <v>455</v>
      </c>
      <c r="D130" s="7">
        <v>24.1</v>
      </c>
      <c r="E130" s="6" t="s">
        <v>456</v>
      </c>
      <c r="F130" s="5">
        <v>1953</v>
      </c>
      <c r="G130" s="6" t="s">
        <v>457</v>
      </c>
      <c r="H130" s="5">
        <v>55</v>
      </c>
      <c r="I130" s="6" t="s">
        <v>136</v>
      </c>
    </row>
    <row r="131" spans="1:9" ht="12.95" customHeight="1" x14ac:dyDescent="0.45">
      <c r="A131" s="4"/>
      <c r="B131" s="6" t="s">
        <v>458</v>
      </c>
      <c r="C131" s="6" t="s">
        <v>138</v>
      </c>
      <c r="D131" s="7">
        <v>8.6</v>
      </c>
      <c r="E131" s="6" t="s">
        <v>459</v>
      </c>
      <c r="F131" s="5">
        <v>1947</v>
      </c>
      <c r="G131" s="6" t="s">
        <v>460</v>
      </c>
      <c r="H131" s="5">
        <v>480</v>
      </c>
      <c r="I131" s="6" t="s">
        <v>136</v>
      </c>
    </row>
    <row r="132" spans="1:9" ht="12.95" customHeight="1" x14ac:dyDescent="0.45">
      <c r="A132" s="4"/>
      <c r="B132" s="6" t="s">
        <v>461</v>
      </c>
      <c r="C132" s="6" t="s">
        <v>138</v>
      </c>
      <c r="D132" s="7">
        <v>16.600000000000001</v>
      </c>
      <c r="E132" s="6" t="s">
        <v>462</v>
      </c>
      <c r="F132" s="8" t="s">
        <v>136</v>
      </c>
      <c r="G132" s="6" t="s">
        <v>463</v>
      </c>
      <c r="H132" s="8" t="s">
        <v>136</v>
      </c>
      <c r="I132" s="6" t="s">
        <v>464</v>
      </c>
    </row>
    <row r="133" spans="1:9" ht="12.95" customHeight="1" x14ac:dyDescent="0.45">
      <c r="A133" s="4"/>
      <c r="B133" s="6" t="s">
        <v>465</v>
      </c>
      <c r="C133" s="6" t="s">
        <v>466</v>
      </c>
      <c r="D133" s="7">
        <v>48.5</v>
      </c>
      <c r="E133" s="6" t="s">
        <v>136</v>
      </c>
      <c r="F133" s="5">
        <v>1967</v>
      </c>
      <c r="G133" s="6" t="s">
        <v>136</v>
      </c>
      <c r="H133" s="5">
        <v>303</v>
      </c>
      <c r="I133" s="6" t="s">
        <v>467</v>
      </c>
    </row>
    <row r="134" spans="1:9" ht="12.95" customHeight="1" x14ac:dyDescent="0.45">
      <c r="A134" s="4"/>
      <c r="B134" s="6" t="s">
        <v>468</v>
      </c>
      <c r="C134" s="6" t="s">
        <v>469</v>
      </c>
      <c r="D134" s="7">
        <v>32.5</v>
      </c>
      <c r="E134" s="6" t="s">
        <v>179</v>
      </c>
      <c r="F134" s="5">
        <v>1983</v>
      </c>
      <c r="G134" s="6" t="s">
        <v>136</v>
      </c>
      <c r="H134" s="5">
        <v>285</v>
      </c>
      <c r="I134" s="6" t="s">
        <v>470</v>
      </c>
    </row>
    <row r="135" spans="1:9" ht="12.95" customHeight="1" x14ac:dyDescent="0.45">
      <c r="A135" s="4"/>
      <c r="B135" s="6" t="s">
        <v>471</v>
      </c>
      <c r="C135" s="6" t="s">
        <v>472</v>
      </c>
      <c r="D135" s="7">
        <v>10</v>
      </c>
      <c r="E135" s="6" t="s">
        <v>179</v>
      </c>
      <c r="F135" s="5">
        <v>1953</v>
      </c>
      <c r="G135" s="6" t="s">
        <v>136</v>
      </c>
      <c r="H135" s="5">
        <v>596</v>
      </c>
      <c r="I135" s="6" t="s">
        <v>136</v>
      </c>
    </row>
    <row r="136" spans="1:9" ht="12.95" customHeight="1" x14ac:dyDescent="0.45">
      <c r="A136" s="4"/>
      <c r="B136" s="6" t="s">
        <v>473</v>
      </c>
      <c r="C136" s="6" t="s">
        <v>474</v>
      </c>
      <c r="D136" s="7">
        <v>11</v>
      </c>
      <c r="E136" s="6" t="s">
        <v>475</v>
      </c>
      <c r="F136" s="5">
        <v>1971</v>
      </c>
      <c r="G136" s="6" t="s">
        <v>136</v>
      </c>
      <c r="H136" s="5">
        <v>223</v>
      </c>
      <c r="I136" s="6" t="s">
        <v>136</v>
      </c>
    </row>
    <row r="137" spans="1:9" ht="12.95" customHeight="1" x14ac:dyDescent="0.45">
      <c r="A137" s="4"/>
      <c r="B137" s="6" t="s">
        <v>476</v>
      </c>
      <c r="C137" s="6" t="s">
        <v>477</v>
      </c>
      <c r="D137" s="7">
        <v>18.399999999999999</v>
      </c>
      <c r="E137" s="6" t="s">
        <v>478</v>
      </c>
      <c r="F137" s="5">
        <v>1973</v>
      </c>
      <c r="G137" s="6" t="s">
        <v>136</v>
      </c>
      <c r="H137" s="5">
        <v>400</v>
      </c>
      <c r="I137" s="6" t="s">
        <v>136</v>
      </c>
    </row>
    <row r="138" spans="1:9" ht="12.95" customHeight="1" x14ac:dyDescent="0.45">
      <c r="A138" s="4"/>
      <c r="B138" s="6" t="s">
        <v>479</v>
      </c>
      <c r="C138" s="6" t="s">
        <v>480</v>
      </c>
      <c r="D138" s="7">
        <v>7</v>
      </c>
      <c r="E138" s="6" t="s">
        <v>135</v>
      </c>
      <c r="F138" s="8" t="s">
        <v>136</v>
      </c>
      <c r="G138" s="6" t="s">
        <v>136</v>
      </c>
      <c r="H138" s="5">
        <v>158</v>
      </c>
      <c r="I138" s="6" t="s">
        <v>136</v>
      </c>
    </row>
    <row r="139" spans="1:9" ht="12.95" customHeight="1" x14ac:dyDescent="0.45">
      <c r="A139" s="4"/>
      <c r="B139" s="6" t="s">
        <v>481</v>
      </c>
      <c r="C139" s="6" t="s">
        <v>482</v>
      </c>
      <c r="D139" s="7">
        <v>7.5</v>
      </c>
      <c r="E139" s="6" t="s">
        <v>192</v>
      </c>
      <c r="F139" s="5">
        <v>1946</v>
      </c>
      <c r="G139" s="6" t="s">
        <v>136</v>
      </c>
      <c r="H139" s="5">
        <v>77</v>
      </c>
      <c r="I139" s="6" t="s">
        <v>136</v>
      </c>
    </row>
    <row r="140" spans="1:9" ht="12.95" customHeight="1" x14ac:dyDescent="0.45">
      <c r="A140" s="4"/>
      <c r="B140" s="6" t="s">
        <v>483</v>
      </c>
      <c r="C140" s="6" t="s">
        <v>484</v>
      </c>
      <c r="D140" s="7">
        <v>4.8</v>
      </c>
      <c r="E140" s="6" t="s">
        <v>485</v>
      </c>
      <c r="F140" s="5">
        <v>1966</v>
      </c>
      <c r="G140" s="6" t="s">
        <v>261</v>
      </c>
      <c r="H140" s="5">
        <v>64</v>
      </c>
      <c r="I140" s="6" t="s">
        <v>136</v>
      </c>
    </row>
    <row r="141" spans="1:9" ht="12.95" customHeight="1" x14ac:dyDescent="0.45">
      <c r="A141" s="4"/>
      <c r="B141" s="6" t="s">
        <v>486</v>
      </c>
      <c r="C141" s="6" t="s">
        <v>255</v>
      </c>
      <c r="D141" s="7">
        <v>18.3</v>
      </c>
      <c r="E141" s="6" t="s">
        <v>205</v>
      </c>
      <c r="F141" s="5">
        <v>1945</v>
      </c>
      <c r="G141" s="6" t="s">
        <v>136</v>
      </c>
      <c r="H141" s="5">
        <v>616</v>
      </c>
      <c r="I141" s="6" t="s">
        <v>136</v>
      </c>
    </row>
    <row r="142" spans="1:9" ht="12.95" customHeight="1" x14ac:dyDescent="0.45">
      <c r="A142" s="4"/>
      <c r="B142" s="6" t="s">
        <v>487</v>
      </c>
      <c r="C142" s="6" t="s">
        <v>488</v>
      </c>
      <c r="D142" s="7">
        <v>24.5</v>
      </c>
      <c r="E142" s="6" t="s">
        <v>159</v>
      </c>
      <c r="F142" s="5">
        <v>1977</v>
      </c>
      <c r="G142" s="6" t="s">
        <v>136</v>
      </c>
      <c r="H142" s="8" t="s">
        <v>136</v>
      </c>
      <c r="I142" s="6" t="s">
        <v>489</v>
      </c>
    </row>
    <row r="143" spans="1:9" ht="12.95" customHeight="1" x14ac:dyDescent="0.45">
      <c r="A143" s="4"/>
      <c r="B143" s="6" t="s">
        <v>490</v>
      </c>
      <c r="C143" s="6" t="s">
        <v>491</v>
      </c>
      <c r="D143" s="7">
        <v>7.6</v>
      </c>
      <c r="E143" s="6" t="s">
        <v>135</v>
      </c>
      <c r="F143" s="8" t="s">
        <v>136</v>
      </c>
      <c r="G143" s="6" t="s">
        <v>136</v>
      </c>
      <c r="H143" s="5">
        <v>304</v>
      </c>
      <c r="I143" s="6" t="s">
        <v>492</v>
      </c>
    </row>
    <row r="144" spans="1:9" ht="12.95" customHeight="1" x14ac:dyDescent="0.45">
      <c r="A144" s="4"/>
      <c r="B144" s="6" t="s">
        <v>493</v>
      </c>
      <c r="C144" s="6" t="s">
        <v>494</v>
      </c>
      <c r="D144" s="7">
        <v>14.6</v>
      </c>
      <c r="E144" s="6" t="s">
        <v>495</v>
      </c>
      <c r="F144" s="5">
        <v>1943</v>
      </c>
      <c r="G144" s="6" t="s">
        <v>261</v>
      </c>
      <c r="H144" s="5">
        <v>279</v>
      </c>
      <c r="I144" s="6" t="s">
        <v>136</v>
      </c>
    </row>
    <row r="145" spans="1:9" ht="12.95" customHeight="1" x14ac:dyDescent="0.45">
      <c r="A145" s="4"/>
      <c r="B145" s="6" t="s">
        <v>496</v>
      </c>
      <c r="C145" s="6" t="s">
        <v>497</v>
      </c>
      <c r="D145" s="7">
        <v>5.2</v>
      </c>
      <c r="E145" s="6" t="s">
        <v>174</v>
      </c>
      <c r="F145" s="5">
        <v>1976</v>
      </c>
      <c r="G145" s="6" t="s">
        <v>136</v>
      </c>
      <c r="H145" s="5">
        <v>255</v>
      </c>
      <c r="I145" s="6" t="s">
        <v>136</v>
      </c>
    </row>
    <row r="146" spans="1:9" ht="12.95" customHeight="1" x14ac:dyDescent="0.45">
      <c r="A146" s="4"/>
      <c r="B146" s="6" t="s">
        <v>498</v>
      </c>
      <c r="C146" s="6" t="s">
        <v>499</v>
      </c>
      <c r="D146" s="7">
        <v>8.5</v>
      </c>
      <c r="E146" s="6" t="s">
        <v>500</v>
      </c>
      <c r="F146" s="5">
        <v>1982</v>
      </c>
      <c r="G146" s="6" t="s">
        <v>136</v>
      </c>
      <c r="H146" s="5">
        <v>239</v>
      </c>
      <c r="I146" s="6" t="s">
        <v>136</v>
      </c>
    </row>
    <row r="147" spans="1:9" ht="12.95" customHeight="1" x14ac:dyDescent="0.45">
      <c r="A147" s="4"/>
      <c r="B147" s="6" t="s">
        <v>501</v>
      </c>
      <c r="C147" s="6" t="s">
        <v>138</v>
      </c>
      <c r="D147" s="7">
        <v>15.3</v>
      </c>
      <c r="E147" s="6" t="s">
        <v>502</v>
      </c>
      <c r="F147" s="5">
        <v>1973</v>
      </c>
      <c r="G147" s="6" t="s">
        <v>241</v>
      </c>
      <c r="H147" s="5">
        <v>413</v>
      </c>
      <c r="I147" s="6" t="s">
        <v>503</v>
      </c>
    </row>
    <row r="148" spans="1:9" ht="12.95" customHeight="1" x14ac:dyDescent="0.45">
      <c r="A148" s="4"/>
      <c r="B148" s="6" t="s">
        <v>504</v>
      </c>
      <c r="C148" s="6" t="s">
        <v>505</v>
      </c>
      <c r="D148" s="7">
        <v>16.3</v>
      </c>
      <c r="E148" s="6" t="s">
        <v>192</v>
      </c>
      <c r="F148" s="5">
        <v>1955</v>
      </c>
      <c r="G148" s="6" t="s">
        <v>136</v>
      </c>
      <c r="H148" s="5">
        <v>631</v>
      </c>
      <c r="I148" s="6" t="s">
        <v>506</v>
      </c>
    </row>
    <row r="149" spans="1:9" ht="12.95" customHeight="1" x14ac:dyDescent="0.45">
      <c r="A149" s="4"/>
      <c r="B149" s="6" t="s">
        <v>507</v>
      </c>
      <c r="C149" s="6" t="s">
        <v>508</v>
      </c>
      <c r="D149" s="7">
        <v>7.4</v>
      </c>
      <c r="E149" s="6" t="s">
        <v>509</v>
      </c>
      <c r="F149" s="5">
        <v>1945</v>
      </c>
      <c r="G149" s="6" t="s">
        <v>136</v>
      </c>
      <c r="H149" s="5">
        <v>811</v>
      </c>
      <c r="I149" s="6" t="s">
        <v>510</v>
      </c>
    </row>
    <row r="150" spans="1:9" ht="12.95" customHeight="1" x14ac:dyDescent="0.45">
      <c r="A150" s="4"/>
      <c r="B150" s="6" t="s">
        <v>511</v>
      </c>
      <c r="C150" s="6" t="s">
        <v>512</v>
      </c>
      <c r="D150" s="7">
        <v>24.4</v>
      </c>
      <c r="E150" s="6" t="s">
        <v>513</v>
      </c>
      <c r="F150" s="5">
        <v>1958</v>
      </c>
      <c r="G150" s="6" t="s">
        <v>136</v>
      </c>
      <c r="H150" s="5">
        <v>784</v>
      </c>
      <c r="I150" s="6" t="s">
        <v>514</v>
      </c>
    </row>
    <row r="151" spans="1:9" ht="12.95" customHeight="1" x14ac:dyDescent="0.45">
      <c r="A151" s="4"/>
      <c r="B151" s="6" t="s">
        <v>515</v>
      </c>
      <c r="C151" s="6" t="s">
        <v>218</v>
      </c>
      <c r="D151" s="7">
        <v>11.5</v>
      </c>
      <c r="E151" s="6" t="s">
        <v>174</v>
      </c>
      <c r="F151" s="5">
        <v>1952</v>
      </c>
      <c r="G151" s="6" t="s">
        <v>136</v>
      </c>
      <c r="H151" s="5">
        <v>821</v>
      </c>
      <c r="I151" s="6" t="s">
        <v>136</v>
      </c>
    </row>
    <row r="152" spans="1:9" ht="12.95" customHeight="1" x14ac:dyDescent="0.45">
      <c r="A152" s="4"/>
      <c r="B152" s="6" t="s">
        <v>516</v>
      </c>
      <c r="C152" s="6" t="s">
        <v>218</v>
      </c>
      <c r="D152" s="7">
        <v>12.4</v>
      </c>
      <c r="E152" s="6" t="s">
        <v>174</v>
      </c>
      <c r="F152" s="5">
        <v>1949</v>
      </c>
      <c r="G152" s="6" t="s">
        <v>136</v>
      </c>
      <c r="H152" s="5">
        <v>860</v>
      </c>
      <c r="I152" s="6" t="s">
        <v>136</v>
      </c>
    </row>
    <row r="153" spans="1:9" ht="12.95" customHeight="1" x14ac:dyDescent="0.45">
      <c r="A153" s="4"/>
      <c r="B153" s="6" t="s">
        <v>517</v>
      </c>
      <c r="C153" s="6" t="s">
        <v>218</v>
      </c>
      <c r="D153" s="7">
        <v>16.399999999999999</v>
      </c>
      <c r="E153" s="6" t="s">
        <v>174</v>
      </c>
      <c r="F153" s="5">
        <v>1952</v>
      </c>
      <c r="G153" s="6" t="s">
        <v>136</v>
      </c>
      <c r="H153" s="5">
        <v>933</v>
      </c>
      <c r="I153" s="6" t="s">
        <v>136</v>
      </c>
    </row>
    <row r="154" spans="1:9" ht="12.95" customHeight="1" x14ac:dyDescent="0.45">
      <c r="A154" s="4"/>
      <c r="B154" s="6" t="s">
        <v>518</v>
      </c>
      <c r="C154" s="6" t="s">
        <v>519</v>
      </c>
      <c r="D154" s="7">
        <v>7.5</v>
      </c>
      <c r="E154" s="6" t="s">
        <v>214</v>
      </c>
      <c r="F154" s="5">
        <v>1984</v>
      </c>
      <c r="G154" s="6" t="s">
        <v>520</v>
      </c>
      <c r="H154" s="5">
        <v>544</v>
      </c>
      <c r="I154" s="6" t="s">
        <v>521</v>
      </c>
    </row>
    <row r="155" spans="1:9" ht="12.95" customHeight="1" x14ac:dyDescent="0.45">
      <c r="A155" s="4"/>
      <c r="B155" s="6" t="s">
        <v>522</v>
      </c>
      <c r="C155" s="6" t="s">
        <v>523</v>
      </c>
      <c r="D155" s="7">
        <v>13.3</v>
      </c>
      <c r="E155" s="6" t="s">
        <v>135</v>
      </c>
      <c r="F155" s="5">
        <v>1966</v>
      </c>
      <c r="G155" s="6" t="s">
        <v>136</v>
      </c>
      <c r="H155" s="5">
        <v>278</v>
      </c>
      <c r="I155" s="6" t="s">
        <v>524</v>
      </c>
    </row>
    <row r="156" spans="1:9" ht="12.95" customHeight="1" x14ac:dyDescent="0.45">
      <c r="A156" s="4"/>
      <c r="B156" s="6" t="s">
        <v>525</v>
      </c>
      <c r="C156" s="6" t="s">
        <v>526</v>
      </c>
      <c r="D156" s="7">
        <v>10.4</v>
      </c>
      <c r="E156" s="6" t="s">
        <v>278</v>
      </c>
      <c r="F156" s="5">
        <v>1949</v>
      </c>
      <c r="G156" s="6" t="s">
        <v>136</v>
      </c>
      <c r="H156" s="5">
        <v>32</v>
      </c>
      <c r="I156" s="6" t="s">
        <v>527</v>
      </c>
    </row>
    <row r="157" spans="1:9" ht="12.95" customHeight="1" x14ac:dyDescent="0.45">
      <c r="A157" s="4"/>
      <c r="B157" s="6" t="s">
        <v>528</v>
      </c>
      <c r="C157" s="6" t="s">
        <v>529</v>
      </c>
      <c r="D157" s="7">
        <v>14.9</v>
      </c>
      <c r="E157" s="6" t="s">
        <v>192</v>
      </c>
      <c r="F157" s="5">
        <v>1963</v>
      </c>
      <c r="G157" s="6" t="s">
        <v>136</v>
      </c>
      <c r="H157" s="5">
        <v>55</v>
      </c>
      <c r="I157" s="6" t="s">
        <v>530</v>
      </c>
    </row>
    <row r="158" spans="1:9" ht="12.95" customHeight="1" x14ac:dyDescent="0.45">
      <c r="A158" s="4"/>
      <c r="B158" s="6" t="s">
        <v>531</v>
      </c>
      <c r="C158" s="6" t="s">
        <v>156</v>
      </c>
      <c r="D158" s="7">
        <v>37</v>
      </c>
      <c r="E158" s="6" t="s">
        <v>348</v>
      </c>
      <c r="F158" s="5">
        <v>1969</v>
      </c>
      <c r="G158" s="6" t="s">
        <v>136</v>
      </c>
      <c r="H158" s="5">
        <v>45</v>
      </c>
      <c r="I158" s="6" t="s">
        <v>136</v>
      </c>
    </row>
    <row r="159" spans="1:9" ht="12.95" customHeight="1" x14ac:dyDescent="0.45">
      <c r="A159" s="4"/>
      <c r="B159" s="6" t="s">
        <v>532</v>
      </c>
      <c r="C159" s="6" t="s">
        <v>311</v>
      </c>
      <c r="D159" s="7">
        <v>13.2</v>
      </c>
      <c r="E159" s="6" t="s">
        <v>192</v>
      </c>
      <c r="F159" s="5">
        <v>1946</v>
      </c>
      <c r="G159" s="6" t="s">
        <v>136</v>
      </c>
      <c r="H159" s="5">
        <v>46</v>
      </c>
      <c r="I159" s="6" t="s">
        <v>136</v>
      </c>
    </row>
    <row r="160" spans="1:9" ht="12.95" customHeight="1" x14ac:dyDescent="0.45">
      <c r="A160" s="4"/>
      <c r="B160" s="6" t="s">
        <v>533</v>
      </c>
      <c r="C160" s="6" t="s">
        <v>534</v>
      </c>
      <c r="D160" s="7">
        <v>9.9</v>
      </c>
      <c r="E160" s="6" t="s">
        <v>135</v>
      </c>
      <c r="F160" s="5">
        <v>1967</v>
      </c>
      <c r="G160" s="6" t="s">
        <v>224</v>
      </c>
      <c r="H160" s="5">
        <v>62</v>
      </c>
      <c r="I160" s="6" t="s">
        <v>136</v>
      </c>
    </row>
    <row r="161" spans="1:9" ht="12.95" customHeight="1" x14ac:dyDescent="0.45">
      <c r="A161" s="4"/>
      <c r="B161" s="6" t="s">
        <v>535</v>
      </c>
      <c r="C161" s="6" t="s">
        <v>536</v>
      </c>
      <c r="D161" s="7">
        <v>16.899999999999999</v>
      </c>
      <c r="E161" s="6" t="s">
        <v>171</v>
      </c>
      <c r="F161" s="5">
        <v>1948</v>
      </c>
      <c r="G161" s="6" t="s">
        <v>136</v>
      </c>
      <c r="H161" s="5">
        <v>301</v>
      </c>
      <c r="I161" s="6" t="s">
        <v>136</v>
      </c>
    </row>
    <row r="162" spans="1:9" ht="12.95" customHeight="1" x14ac:dyDescent="0.45">
      <c r="A162" s="4"/>
      <c r="B162" s="6" t="s">
        <v>537</v>
      </c>
      <c r="C162" s="6" t="s">
        <v>538</v>
      </c>
      <c r="D162" s="7">
        <v>8.1999999999999993</v>
      </c>
      <c r="E162" s="6" t="s">
        <v>223</v>
      </c>
      <c r="F162" s="5">
        <v>1950</v>
      </c>
      <c r="G162" s="6" t="s">
        <v>539</v>
      </c>
      <c r="H162" s="5">
        <v>63</v>
      </c>
      <c r="I162" s="6" t="s">
        <v>540</v>
      </c>
    </row>
    <row r="163" spans="1:9" ht="12.95" customHeight="1" x14ac:dyDescent="0.45">
      <c r="A163" s="4"/>
      <c r="B163" s="6" t="s">
        <v>541</v>
      </c>
      <c r="C163" s="6" t="s">
        <v>542</v>
      </c>
      <c r="D163" s="7">
        <v>7</v>
      </c>
      <c r="E163" s="6" t="s">
        <v>192</v>
      </c>
      <c r="F163" s="5">
        <v>1944</v>
      </c>
      <c r="G163" s="6" t="s">
        <v>136</v>
      </c>
      <c r="H163" s="5">
        <v>277</v>
      </c>
      <c r="I163" s="6" t="s">
        <v>543</v>
      </c>
    </row>
    <row r="164" spans="1:9" ht="12.95" customHeight="1" x14ac:dyDescent="0.45">
      <c r="A164" s="4"/>
      <c r="B164" s="6" t="s">
        <v>544</v>
      </c>
      <c r="C164" s="6" t="s">
        <v>545</v>
      </c>
      <c r="D164" s="7">
        <v>21.2</v>
      </c>
      <c r="E164" s="6" t="s">
        <v>456</v>
      </c>
      <c r="F164" s="5">
        <v>1950</v>
      </c>
      <c r="G164" s="6" t="s">
        <v>136</v>
      </c>
      <c r="H164" s="5">
        <v>80</v>
      </c>
      <c r="I164" s="6" t="s">
        <v>136</v>
      </c>
    </row>
    <row r="165" spans="1:9" ht="12.95" customHeight="1" x14ac:dyDescent="0.45">
      <c r="A165" s="4"/>
      <c r="B165" s="6" t="s">
        <v>546</v>
      </c>
      <c r="C165" s="6" t="s">
        <v>547</v>
      </c>
      <c r="D165" s="7">
        <v>11</v>
      </c>
      <c r="E165" s="6" t="s">
        <v>192</v>
      </c>
      <c r="F165" s="5">
        <v>1970</v>
      </c>
      <c r="G165" s="6" t="s">
        <v>548</v>
      </c>
      <c r="H165" s="5">
        <v>1022</v>
      </c>
      <c r="I165" s="6" t="s">
        <v>136</v>
      </c>
    </row>
    <row r="166" spans="1:9" ht="12.95" customHeight="1" x14ac:dyDescent="0.45">
      <c r="A166" s="4"/>
      <c r="B166" s="6" t="s">
        <v>549</v>
      </c>
      <c r="C166" s="6" t="s">
        <v>547</v>
      </c>
      <c r="D166" s="7">
        <v>24.1</v>
      </c>
      <c r="E166" s="6" t="s">
        <v>265</v>
      </c>
      <c r="F166" s="5">
        <v>1965</v>
      </c>
      <c r="G166" s="6" t="s">
        <v>548</v>
      </c>
      <c r="H166" s="5">
        <v>544</v>
      </c>
      <c r="I166" s="6" t="s">
        <v>136</v>
      </c>
    </row>
    <row r="167" spans="1:9" ht="12.95" customHeight="1" x14ac:dyDescent="0.45">
      <c r="A167" s="4"/>
      <c r="B167" s="6" t="s">
        <v>550</v>
      </c>
      <c r="C167" s="6" t="s">
        <v>436</v>
      </c>
      <c r="D167" s="7">
        <v>27.1</v>
      </c>
      <c r="E167" s="6" t="s">
        <v>174</v>
      </c>
      <c r="F167" s="5">
        <v>1968</v>
      </c>
      <c r="G167" s="6" t="s">
        <v>136</v>
      </c>
      <c r="H167" s="5">
        <v>1031</v>
      </c>
      <c r="I167" s="6" t="s">
        <v>136</v>
      </c>
    </row>
    <row r="168" spans="1:9" ht="12.95" customHeight="1" x14ac:dyDescent="0.45">
      <c r="A168" s="4"/>
      <c r="B168" s="6" t="s">
        <v>135</v>
      </c>
      <c r="C168" s="6" t="s">
        <v>436</v>
      </c>
      <c r="D168" s="7">
        <v>6.3</v>
      </c>
      <c r="E168" s="6" t="s">
        <v>135</v>
      </c>
      <c r="F168" s="5">
        <v>1962</v>
      </c>
      <c r="G168" s="6" t="s">
        <v>136</v>
      </c>
      <c r="H168" s="5">
        <v>935</v>
      </c>
      <c r="I168" s="6" t="s">
        <v>136</v>
      </c>
    </row>
    <row r="169" spans="1:9" ht="12.95" customHeight="1" x14ac:dyDescent="0.45">
      <c r="A169" s="4"/>
      <c r="B169" s="6" t="s">
        <v>551</v>
      </c>
      <c r="C169" s="6" t="s">
        <v>552</v>
      </c>
      <c r="D169" s="7">
        <v>4</v>
      </c>
      <c r="E169" s="6" t="s">
        <v>135</v>
      </c>
      <c r="F169" s="5">
        <v>1968</v>
      </c>
      <c r="G169" s="6" t="s">
        <v>136</v>
      </c>
      <c r="H169" s="5">
        <v>496</v>
      </c>
      <c r="I169" s="6" t="s">
        <v>553</v>
      </c>
    </row>
    <row r="170" spans="1:9" ht="12.95" customHeight="1" x14ac:dyDescent="0.45">
      <c r="A170" s="4"/>
      <c r="B170" s="6" t="s">
        <v>554</v>
      </c>
      <c r="C170" s="6" t="s">
        <v>436</v>
      </c>
      <c r="D170" s="7">
        <v>11.3</v>
      </c>
      <c r="E170" s="6" t="s">
        <v>478</v>
      </c>
      <c r="F170" s="5">
        <v>1961</v>
      </c>
      <c r="G170" s="6" t="s">
        <v>136</v>
      </c>
      <c r="H170" s="5">
        <v>814</v>
      </c>
      <c r="I170" s="6" t="s">
        <v>136</v>
      </c>
    </row>
    <row r="171" spans="1:9" ht="12.95" customHeight="1" x14ac:dyDescent="0.45">
      <c r="A171" s="4"/>
      <c r="B171" s="6" t="s">
        <v>555</v>
      </c>
      <c r="C171" s="6" t="s">
        <v>436</v>
      </c>
      <c r="D171" s="7">
        <v>7</v>
      </c>
      <c r="E171" s="6" t="s">
        <v>174</v>
      </c>
      <c r="F171" s="5">
        <v>1966</v>
      </c>
      <c r="G171" s="6" t="s">
        <v>136</v>
      </c>
      <c r="H171" s="5">
        <v>879</v>
      </c>
      <c r="I171" s="6" t="s">
        <v>136</v>
      </c>
    </row>
    <row r="172" spans="1:9" ht="12.95" customHeight="1" x14ac:dyDescent="0.45">
      <c r="A172" s="4"/>
      <c r="B172" s="6" t="s">
        <v>556</v>
      </c>
      <c r="C172" s="6" t="s">
        <v>436</v>
      </c>
      <c r="D172" s="7">
        <v>7.5</v>
      </c>
      <c r="E172" s="6" t="s">
        <v>174</v>
      </c>
      <c r="F172" s="8" t="s">
        <v>136</v>
      </c>
      <c r="G172" s="6" t="s">
        <v>136</v>
      </c>
      <c r="H172" s="5">
        <v>933</v>
      </c>
      <c r="I172" s="6" t="s">
        <v>557</v>
      </c>
    </row>
    <row r="173" spans="1:9" ht="12.95" customHeight="1" x14ac:dyDescent="0.45">
      <c r="A173" s="4"/>
      <c r="B173" s="6" t="s">
        <v>549</v>
      </c>
      <c r="C173" s="6" t="s">
        <v>547</v>
      </c>
      <c r="D173" s="7">
        <v>14.2</v>
      </c>
      <c r="E173" s="6" t="s">
        <v>171</v>
      </c>
      <c r="F173" s="5">
        <v>1965</v>
      </c>
      <c r="G173" s="6" t="s">
        <v>548</v>
      </c>
      <c r="H173" s="5">
        <v>544</v>
      </c>
      <c r="I173" s="6" t="s">
        <v>136</v>
      </c>
    </row>
    <row r="174" spans="1:9" ht="12.95" customHeight="1" x14ac:dyDescent="0.45">
      <c r="A174" s="4"/>
      <c r="B174" s="6" t="s">
        <v>558</v>
      </c>
      <c r="C174" s="6" t="s">
        <v>436</v>
      </c>
      <c r="D174" s="7">
        <v>15</v>
      </c>
      <c r="E174" s="6" t="s">
        <v>174</v>
      </c>
      <c r="F174" s="5">
        <v>1969</v>
      </c>
      <c r="G174" s="6" t="s">
        <v>136</v>
      </c>
      <c r="H174" s="5">
        <v>805</v>
      </c>
      <c r="I174" s="6" t="s">
        <v>136</v>
      </c>
    </row>
    <row r="175" spans="1:9" ht="12.95" customHeight="1" x14ac:dyDescent="0.45">
      <c r="A175" s="4"/>
      <c r="B175" s="6" t="s">
        <v>559</v>
      </c>
      <c r="C175" s="6" t="s">
        <v>298</v>
      </c>
      <c r="D175" s="7">
        <v>4.5</v>
      </c>
      <c r="E175" s="6" t="s">
        <v>136</v>
      </c>
      <c r="F175" s="5">
        <v>1960</v>
      </c>
      <c r="G175" s="6" t="s">
        <v>136</v>
      </c>
      <c r="H175" s="5">
        <v>413</v>
      </c>
      <c r="I175" s="6" t="s">
        <v>136</v>
      </c>
    </row>
    <row r="176" spans="1:9" ht="12.95" customHeight="1" x14ac:dyDescent="0.45">
      <c r="A176" s="4"/>
      <c r="B176" s="6" t="s">
        <v>560</v>
      </c>
      <c r="C176" s="6" t="s">
        <v>436</v>
      </c>
      <c r="D176" s="7">
        <v>8</v>
      </c>
      <c r="E176" s="6" t="s">
        <v>174</v>
      </c>
      <c r="F176" s="8" t="s">
        <v>136</v>
      </c>
      <c r="G176" s="6" t="s">
        <v>136</v>
      </c>
      <c r="H176" s="5">
        <v>744</v>
      </c>
      <c r="I176" s="6" t="s">
        <v>136</v>
      </c>
    </row>
    <row r="177" spans="1:9" ht="12.95" customHeight="1" x14ac:dyDescent="0.45">
      <c r="A177" s="4"/>
      <c r="B177" s="6" t="s">
        <v>561</v>
      </c>
      <c r="C177" s="6" t="s">
        <v>482</v>
      </c>
      <c r="D177" s="7">
        <v>8.5</v>
      </c>
      <c r="E177" s="6" t="s">
        <v>135</v>
      </c>
      <c r="F177" s="5">
        <v>1952</v>
      </c>
      <c r="G177" s="6" t="s">
        <v>136</v>
      </c>
      <c r="H177" s="5">
        <v>349</v>
      </c>
      <c r="I177" s="6" t="s">
        <v>136</v>
      </c>
    </row>
    <row r="178" spans="1:9" ht="12.95" customHeight="1" x14ac:dyDescent="0.45">
      <c r="A178" s="4"/>
      <c r="B178" s="6" t="s">
        <v>562</v>
      </c>
      <c r="C178" s="6" t="s">
        <v>281</v>
      </c>
      <c r="D178" s="7">
        <v>11.3</v>
      </c>
      <c r="E178" s="6" t="s">
        <v>135</v>
      </c>
      <c r="F178" s="5">
        <v>1952</v>
      </c>
      <c r="G178" s="6" t="s">
        <v>136</v>
      </c>
      <c r="H178" s="5">
        <v>157</v>
      </c>
      <c r="I178" s="6" t="s">
        <v>563</v>
      </c>
    </row>
    <row r="179" spans="1:9" ht="12.95" customHeight="1" x14ac:dyDescent="0.45">
      <c r="A179" s="4"/>
      <c r="B179" s="6" t="s">
        <v>564</v>
      </c>
      <c r="C179" s="6" t="s">
        <v>281</v>
      </c>
      <c r="D179" s="7">
        <v>12.5</v>
      </c>
      <c r="E179" s="6" t="s">
        <v>192</v>
      </c>
      <c r="F179" s="5">
        <v>1950</v>
      </c>
      <c r="G179" s="6" t="s">
        <v>261</v>
      </c>
      <c r="H179" s="5">
        <v>139</v>
      </c>
      <c r="I179" s="6" t="s">
        <v>565</v>
      </c>
    </row>
    <row r="180" spans="1:9" ht="12.95" customHeight="1" x14ac:dyDescent="0.45">
      <c r="A180" s="4"/>
      <c r="B180" s="6" t="s">
        <v>566</v>
      </c>
      <c r="C180" s="6" t="s">
        <v>567</v>
      </c>
      <c r="D180" s="7">
        <v>16.399999999999999</v>
      </c>
      <c r="E180" s="6" t="s">
        <v>278</v>
      </c>
      <c r="F180" s="5">
        <v>1948</v>
      </c>
      <c r="G180" s="6" t="s">
        <v>136</v>
      </c>
      <c r="H180" s="5">
        <v>32</v>
      </c>
      <c r="I180" s="6" t="s">
        <v>136</v>
      </c>
    </row>
    <row r="181" spans="1:9" ht="12.95" customHeight="1" x14ac:dyDescent="0.45">
      <c r="A181" s="4"/>
      <c r="B181" s="6" t="s">
        <v>568</v>
      </c>
      <c r="C181" s="6" t="s">
        <v>450</v>
      </c>
      <c r="D181" s="7">
        <v>18.5</v>
      </c>
      <c r="E181" s="6" t="s">
        <v>569</v>
      </c>
      <c r="F181" s="5">
        <v>1950</v>
      </c>
      <c r="G181" s="6" t="s">
        <v>136</v>
      </c>
      <c r="H181" s="5">
        <v>47</v>
      </c>
      <c r="I181" s="6" t="s">
        <v>136</v>
      </c>
    </row>
    <row r="182" spans="1:9" ht="12.95" customHeight="1" x14ac:dyDescent="0.45">
      <c r="A182" s="4"/>
      <c r="B182" s="6" t="s">
        <v>570</v>
      </c>
      <c r="C182" s="6" t="s">
        <v>571</v>
      </c>
      <c r="D182" s="7">
        <v>13.4</v>
      </c>
      <c r="E182" s="6" t="s">
        <v>146</v>
      </c>
      <c r="F182" s="5">
        <v>1989</v>
      </c>
      <c r="G182" s="6" t="s">
        <v>136</v>
      </c>
      <c r="H182" s="5">
        <v>140</v>
      </c>
      <c r="I182" s="6" t="s">
        <v>572</v>
      </c>
    </row>
    <row r="183" spans="1:9" ht="12.95" customHeight="1" x14ac:dyDescent="0.45">
      <c r="A183" s="4"/>
      <c r="B183" s="6" t="s">
        <v>573</v>
      </c>
      <c r="C183" s="6" t="s">
        <v>291</v>
      </c>
      <c r="D183" s="7">
        <v>12.5</v>
      </c>
      <c r="E183" s="6" t="s">
        <v>135</v>
      </c>
      <c r="F183" s="5">
        <v>1961</v>
      </c>
      <c r="G183" s="6" t="s">
        <v>136</v>
      </c>
      <c r="H183" s="5">
        <v>527</v>
      </c>
      <c r="I183" s="6" t="s">
        <v>136</v>
      </c>
    </row>
    <row r="184" spans="1:9" ht="12.95" customHeight="1" x14ac:dyDescent="0.45">
      <c r="A184" s="4"/>
      <c r="B184" s="6" t="s">
        <v>574</v>
      </c>
      <c r="C184" s="6" t="s">
        <v>138</v>
      </c>
      <c r="D184" s="7">
        <v>4.5</v>
      </c>
      <c r="E184" s="6" t="s">
        <v>575</v>
      </c>
      <c r="F184" s="5">
        <v>1982</v>
      </c>
      <c r="G184" s="6" t="s">
        <v>136</v>
      </c>
      <c r="H184" s="5">
        <v>119</v>
      </c>
      <c r="I184" s="6" t="s">
        <v>576</v>
      </c>
    </row>
    <row r="185" spans="1:9" ht="12.95" customHeight="1" x14ac:dyDescent="0.45">
      <c r="A185" s="4"/>
      <c r="B185" s="6" t="s">
        <v>577</v>
      </c>
      <c r="C185" s="6" t="s">
        <v>370</v>
      </c>
      <c r="D185" s="7">
        <v>17.5</v>
      </c>
      <c r="E185" s="6" t="s">
        <v>174</v>
      </c>
      <c r="F185" s="5">
        <v>1973</v>
      </c>
      <c r="G185" s="6" t="s">
        <v>136</v>
      </c>
      <c r="H185" s="5">
        <v>668</v>
      </c>
      <c r="I185" s="6" t="s">
        <v>136</v>
      </c>
    </row>
    <row r="186" spans="1:9" ht="12.95" customHeight="1" x14ac:dyDescent="0.45">
      <c r="A186" s="4"/>
      <c r="B186" s="6" t="s">
        <v>578</v>
      </c>
      <c r="C186" s="6" t="s">
        <v>291</v>
      </c>
      <c r="D186" s="7">
        <v>18.399999999999999</v>
      </c>
      <c r="E186" s="6" t="s">
        <v>174</v>
      </c>
      <c r="F186" s="5">
        <v>1963</v>
      </c>
      <c r="G186" s="6" t="s">
        <v>136</v>
      </c>
      <c r="H186" s="5">
        <v>303</v>
      </c>
      <c r="I186" s="6" t="s">
        <v>136</v>
      </c>
    </row>
    <row r="187" spans="1:9" ht="12.95" customHeight="1" x14ac:dyDescent="0.45">
      <c r="A187" s="4"/>
      <c r="B187" s="6" t="s">
        <v>579</v>
      </c>
      <c r="C187" s="6" t="s">
        <v>580</v>
      </c>
      <c r="D187" s="7">
        <v>18.7</v>
      </c>
      <c r="E187" s="6" t="s">
        <v>192</v>
      </c>
      <c r="F187" s="5">
        <v>1975</v>
      </c>
      <c r="G187" s="6" t="s">
        <v>581</v>
      </c>
      <c r="H187" s="5">
        <v>239</v>
      </c>
      <c r="I187" s="6" t="s">
        <v>136</v>
      </c>
    </row>
    <row r="188" spans="1:9" ht="12.95" customHeight="1" x14ac:dyDescent="0.45">
      <c r="A188" s="4"/>
      <c r="B188" s="6" t="s">
        <v>582</v>
      </c>
      <c r="C188" s="6" t="s">
        <v>583</v>
      </c>
      <c r="D188" s="7">
        <v>13.7</v>
      </c>
      <c r="E188" s="6" t="s">
        <v>174</v>
      </c>
      <c r="F188" s="8" t="s">
        <v>136</v>
      </c>
      <c r="G188" s="6" t="s">
        <v>136</v>
      </c>
      <c r="H188" s="5">
        <v>736</v>
      </c>
      <c r="I188" s="6" t="s">
        <v>584</v>
      </c>
    </row>
    <row r="189" spans="1:9" ht="12.95" customHeight="1" x14ac:dyDescent="0.45">
      <c r="A189" s="4"/>
      <c r="B189" s="6" t="s">
        <v>585</v>
      </c>
      <c r="C189" s="6" t="s">
        <v>288</v>
      </c>
      <c r="D189" s="7">
        <v>8.6999999999999993</v>
      </c>
      <c r="E189" s="6" t="s">
        <v>174</v>
      </c>
      <c r="F189" s="8" t="s">
        <v>136</v>
      </c>
      <c r="G189" s="6" t="s">
        <v>136</v>
      </c>
      <c r="H189" s="5">
        <v>281</v>
      </c>
      <c r="I189" s="6" t="s">
        <v>136</v>
      </c>
    </row>
    <row r="190" spans="1:9" ht="12.95" customHeight="1" x14ac:dyDescent="0.45">
      <c r="A190" s="4"/>
      <c r="B190" s="6" t="s">
        <v>586</v>
      </c>
      <c r="C190" s="6" t="s">
        <v>480</v>
      </c>
      <c r="D190" s="7">
        <v>4.25</v>
      </c>
      <c r="E190" s="6" t="s">
        <v>135</v>
      </c>
      <c r="F190" s="8" t="s">
        <v>136</v>
      </c>
      <c r="G190" s="6" t="s">
        <v>136</v>
      </c>
      <c r="H190" s="5">
        <v>328</v>
      </c>
      <c r="I190" s="6" t="s">
        <v>136</v>
      </c>
    </row>
    <row r="191" spans="1:9" ht="12.95" customHeight="1" x14ac:dyDescent="0.45">
      <c r="A191" s="4"/>
      <c r="B191" s="6" t="s">
        <v>587</v>
      </c>
      <c r="C191" s="6" t="s">
        <v>588</v>
      </c>
      <c r="D191" s="7">
        <v>12.5</v>
      </c>
      <c r="E191" s="6" t="s">
        <v>146</v>
      </c>
      <c r="F191" s="5">
        <v>1974</v>
      </c>
      <c r="G191" s="6" t="s">
        <v>136</v>
      </c>
      <c r="H191" s="5">
        <v>432</v>
      </c>
      <c r="I191" s="6" t="s">
        <v>136</v>
      </c>
    </row>
    <row r="192" spans="1:9" ht="12.95" customHeight="1" x14ac:dyDescent="0.45">
      <c r="A192" s="4"/>
      <c r="B192" s="6" t="s">
        <v>589</v>
      </c>
      <c r="C192" s="6" t="s">
        <v>138</v>
      </c>
      <c r="D192" s="7">
        <v>22.5</v>
      </c>
      <c r="E192" s="6" t="s">
        <v>333</v>
      </c>
      <c r="F192" s="5">
        <v>1980</v>
      </c>
      <c r="G192" s="6" t="s">
        <v>136</v>
      </c>
      <c r="H192" s="5">
        <v>311</v>
      </c>
      <c r="I192" s="6" t="s">
        <v>590</v>
      </c>
    </row>
    <row r="193" spans="1:9" ht="12.95" customHeight="1" x14ac:dyDescent="0.45">
      <c r="A193" s="4"/>
      <c r="B193" s="6" t="s">
        <v>591</v>
      </c>
      <c r="C193" s="6" t="s">
        <v>592</v>
      </c>
      <c r="D193" s="7">
        <v>24.3</v>
      </c>
      <c r="E193" s="6" t="s">
        <v>205</v>
      </c>
      <c r="F193" s="5">
        <v>1981</v>
      </c>
      <c r="G193" s="6" t="s">
        <v>136</v>
      </c>
      <c r="H193" s="5">
        <v>921</v>
      </c>
      <c r="I193" s="6" t="s">
        <v>136</v>
      </c>
    </row>
    <row r="194" spans="1:9" ht="12.95" customHeight="1" x14ac:dyDescent="0.45">
      <c r="A194" s="4"/>
      <c r="B194" s="6" t="s">
        <v>593</v>
      </c>
      <c r="C194" s="6" t="s">
        <v>594</v>
      </c>
      <c r="D194" s="7">
        <v>29.9</v>
      </c>
      <c r="E194" s="6" t="s">
        <v>135</v>
      </c>
      <c r="F194" s="5">
        <v>1973</v>
      </c>
      <c r="G194" s="6" t="s">
        <v>136</v>
      </c>
      <c r="H194" s="5">
        <v>266</v>
      </c>
      <c r="I194" s="6" t="s">
        <v>595</v>
      </c>
    </row>
    <row r="195" spans="1:9" ht="12.95" customHeight="1" x14ac:dyDescent="0.45">
      <c r="A195" s="4"/>
      <c r="B195" s="6" t="s">
        <v>596</v>
      </c>
      <c r="C195" s="6" t="s">
        <v>597</v>
      </c>
      <c r="D195" s="7">
        <v>4.3</v>
      </c>
      <c r="E195" s="6" t="s">
        <v>135</v>
      </c>
      <c r="F195" s="5">
        <v>1977</v>
      </c>
      <c r="G195" s="6" t="s">
        <v>136</v>
      </c>
      <c r="H195" s="5">
        <v>138</v>
      </c>
      <c r="I195" s="6" t="s">
        <v>598</v>
      </c>
    </row>
    <row r="196" spans="1:9" ht="12.95" customHeight="1" x14ac:dyDescent="0.45">
      <c r="A196" s="4"/>
      <c r="B196" s="6" t="s">
        <v>599</v>
      </c>
      <c r="C196" s="6" t="s">
        <v>600</v>
      </c>
      <c r="D196" s="7">
        <v>18.399999999999999</v>
      </c>
      <c r="E196" s="6" t="s">
        <v>171</v>
      </c>
      <c r="F196" s="8" t="s">
        <v>136</v>
      </c>
      <c r="G196" s="6" t="s">
        <v>136</v>
      </c>
      <c r="H196" s="5">
        <v>999</v>
      </c>
      <c r="I196" s="6" t="s">
        <v>601</v>
      </c>
    </row>
    <row r="197" spans="1:9" ht="12.95" customHeight="1" x14ac:dyDescent="0.45">
      <c r="A197" s="4"/>
      <c r="B197" s="6" t="s">
        <v>602</v>
      </c>
      <c r="C197" s="6" t="s">
        <v>592</v>
      </c>
      <c r="D197" s="7">
        <v>24.3</v>
      </c>
      <c r="E197" s="6" t="s">
        <v>205</v>
      </c>
      <c r="F197" s="5">
        <v>1981</v>
      </c>
      <c r="G197" s="6" t="s">
        <v>136</v>
      </c>
      <c r="H197" s="5">
        <v>1127</v>
      </c>
      <c r="I197" s="6" t="s">
        <v>136</v>
      </c>
    </row>
    <row r="198" spans="1:9" ht="12.95" customHeight="1" x14ac:dyDescent="0.45">
      <c r="A198" s="4"/>
      <c r="B198" s="6" t="s">
        <v>603</v>
      </c>
      <c r="C198" s="6" t="s">
        <v>288</v>
      </c>
      <c r="D198" s="7">
        <v>14.6</v>
      </c>
      <c r="E198" s="6" t="s">
        <v>135</v>
      </c>
      <c r="F198" s="5">
        <v>1977</v>
      </c>
      <c r="G198" s="6" t="s">
        <v>136</v>
      </c>
      <c r="H198" s="5">
        <v>633</v>
      </c>
      <c r="I198" s="6" t="s">
        <v>136</v>
      </c>
    </row>
    <row r="199" spans="1:9" ht="12.95" customHeight="1" x14ac:dyDescent="0.45">
      <c r="A199" s="4"/>
      <c r="B199" s="6" t="s">
        <v>604</v>
      </c>
      <c r="C199" s="6" t="s">
        <v>592</v>
      </c>
      <c r="D199" s="7">
        <v>24.3</v>
      </c>
      <c r="E199" s="6" t="s">
        <v>205</v>
      </c>
      <c r="F199" s="5">
        <v>1981</v>
      </c>
      <c r="G199" s="6" t="s">
        <v>136</v>
      </c>
      <c r="H199" s="5">
        <v>1223</v>
      </c>
      <c r="I199" s="6" t="s">
        <v>136</v>
      </c>
    </row>
    <row r="200" spans="1:9" ht="12.95" customHeight="1" x14ac:dyDescent="0.45">
      <c r="A200" s="4"/>
      <c r="B200" s="6" t="s">
        <v>605</v>
      </c>
      <c r="C200" s="6" t="s">
        <v>588</v>
      </c>
      <c r="D200" s="7">
        <v>8.5</v>
      </c>
      <c r="E200" s="6" t="s">
        <v>174</v>
      </c>
      <c r="F200" s="8" t="s">
        <v>136</v>
      </c>
      <c r="G200" s="6" t="s">
        <v>136</v>
      </c>
      <c r="H200" s="5">
        <v>284</v>
      </c>
      <c r="I200" s="6" t="s">
        <v>606</v>
      </c>
    </row>
    <row r="201" spans="1:9" ht="12.95" customHeight="1" x14ac:dyDescent="0.45">
      <c r="A201" s="4"/>
      <c r="B201" s="6" t="s">
        <v>607</v>
      </c>
      <c r="C201" s="6" t="s">
        <v>288</v>
      </c>
      <c r="D201" s="7">
        <v>12.3</v>
      </c>
      <c r="E201" s="6" t="s">
        <v>174</v>
      </c>
      <c r="F201" s="5">
        <v>1980</v>
      </c>
      <c r="G201" s="6" t="s">
        <v>136</v>
      </c>
      <c r="H201" s="5">
        <v>655</v>
      </c>
      <c r="I201" s="6" t="s">
        <v>136</v>
      </c>
    </row>
    <row r="202" spans="1:9" ht="12.95" customHeight="1" x14ac:dyDescent="0.45">
      <c r="A202" s="4"/>
      <c r="B202" s="6" t="s">
        <v>608</v>
      </c>
      <c r="C202" s="6" t="s">
        <v>609</v>
      </c>
      <c r="D202" s="7">
        <v>11</v>
      </c>
      <c r="E202" s="6" t="s">
        <v>610</v>
      </c>
      <c r="F202" s="5">
        <v>1985</v>
      </c>
      <c r="G202" s="6" t="s">
        <v>136</v>
      </c>
      <c r="H202" s="5">
        <v>537</v>
      </c>
      <c r="I202" s="6" t="s">
        <v>611</v>
      </c>
    </row>
    <row r="203" spans="1:9" ht="12.95" customHeight="1" x14ac:dyDescent="0.45">
      <c r="A203" s="4"/>
      <c r="B203" s="6" t="s">
        <v>612</v>
      </c>
      <c r="C203" s="6" t="s">
        <v>138</v>
      </c>
      <c r="D203" s="7">
        <v>19.5</v>
      </c>
      <c r="E203" s="6" t="s">
        <v>613</v>
      </c>
      <c r="F203" s="5">
        <v>1950</v>
      </c>
      <c r="G203" s="6" t="s">
        <v>614</v>
      </c>
      <c r="H203" s="5">
        <v>488</v>
      </c>
      <c r="I203" s="6" t="s">
        <v>615</v>
      </c>
    </row>
    <row r="204" spans="1:9" ht="12.95" customHeight="1" x14ac:dyDescent="0.45">
      <c r="A204" s="4"/>
      <c r="B204" s="6" t="s">
        <v>616</v>
      </c>
      <c r="C204" s="6" t="s">
        <v>138</v>
      </c>
      <c r="D204" s="7">
        <v>18.5</v>
      </c>
      <c r="E204" s="6" t="s">
        <v>617</v>
      </c>
      <c r="F204" s="5">
        <v>1975</v>
      </c>
      <c r="G204" s="6" t="s">
        <v>136</v>
      </c>
      <c r="H204" s="5">
        <v>415</v>
      </c>
      <c r="I204" s="6" t="s">
        <v>618</v>
      </c>
    </row>
    <row r="205" spans="1:9" ht="12.95" customHeight="1" x14ac:dyDescent="0.45">
      <c r="A205" s="4"/>
      <c r="B205" s="6" t="s">
        <v>619</v>
      </c>
      <c r="C205" s="6" t="s">
        <v>286</v>
      </c>
      <c r="D205" s="7">
        <v>25</v>
      </c>
      <c r="E205" s="6" t="s">
        <v>620</v>
      </c>
      <c r="F205" s="5">
        <v>1978</v>
      </c>
      <c r="G205" s="6" t="s">
        <v>136</v>
      </c>
      <c r="H205" s="5">
        <v>599</v>
      </c>
      <c r="I205" s="6" t="s">
        <v>621</v>
      </c>
    </row>
    <row r="206" spans="1:9" ht="12.95" customHeight="1" x14ac:dyDescent="0.45">
      <c r="A206" s="4"/>
      <c r="B206" s="6" t="s">
        <v>622</v>
      </c>
      <c r="C206" s="6" t="s">
        <v>623</v>
      </c>
      <c r="D206" s="7">
        <v>14.2</v>
      </c>
      <c r="E206" s="6" t="s">
        <v>146</v>
      </c>
      <c r="F206" s="5">
        <v>1981</v>
      </c>
      <c r="G206" s="6" t="s">
        <v>136</v>
      </c>
      <c r="H206" s="5">
        <v>287</v>
      </c>
      <c r="I206" s="6" t="s">
        <v>136</v>
      </c>
    </row>
    <row r="207" spans="1:9" ht="12.95" customHeight="1" x14ac:dyDescent="0.45">
      <c r="A207" s="4"/>
      <c r="B207" s="6" t="s">
        <v>624</v>
      </c>
      <c r="C207" s="6" t="s">
        <v>291</v>
      </c>
      <c r="D207" s="7">
        <v>9.9</v>
      </c>
      <c r="E207" s="6" t="s">
        <v>174</v>
      </c>
      <c r="F207" s="5">
        <v>1971</v>
      </c>
      <c r="G207" s="6" t="s">
        <v>136</v>
      </c>
      <c r="H207" s="5">
        <v>400</v>
      </c>
      <c r="I207" s="6" t="s">
        <v>136</v>
      </c>
    </row>
    <row r="208" spans="1:9" ht="12.95" customHeight="1" x14ac:dyDescent="0.45">
      <c r="A208" s="4"/>
      <c r="B208" s="6" t="s">
        <v>625</v>
      </c>
      <c r="C208" s="6" t="s">
        <v>626</v>
      </c>
      <c r="D208" s="7">
        <v>13.4</v>
      </c>
      <c r="E208" s="6" t="s">
        <v>627</v>
      </c>
      <c r="F208" s="5">
        <v>1956</v>
      </c>
      <c r="G208" s="6" t="s">
        <v>628</v>
      </c>
      <c r="H208" s="5">
        <v>680</v>
      </c>
      <c r="I208" s="6" t="s">
        <v>136</v>
      </c>
    </row>
    <row r="209" spans="1:9" ht="12.95" customHeight="1" x14ac:dyDescent="0.45">
      <c r="A209" s="4"/>
      <c r="B209" s="6" t="s">
        <v>629</v>
      </c>
      <c r="C209" s="6" t="s">
        <v>588</v>
      </c>
      <c r="D209" s="7">
        <v>8.5</v>
      </c>
      <c r="E209" s="6" t="s">
        <v>630</v>
      </c>
      <c r="F209" s="8" t="s">
        <v>136</v>
      </c>
      <c r="G209" s="6" t="s">
        <v>136</v>
      </c>
      <c r="H209" s="5">
        <v>428</v>
      </c>
      <c r="I209" s="6" t="s">
        <v>136</v>
      </c>
    </row>
    <row r="210" spans="1:9" ht="12.95" customHeight="1" x14ac:dyDescent="0.45">
      <c r="A210" s="4"/>
      <c r="B210" s="6" t="s">
        <v>631</v>
      </c>
      <c r="C210" s="6" t="s">
        <v>341</v>
      </c>
      <c r="D210" s="7">
        <v>21.3</v>
      </c>
      <c r="E210" s="6" t="s">
        <v>453</v>
      </c>
      <c r="F210" s="5">
        <v>1977</v>
      </c>
      <c r="G210" s="6" t="s">
        <v>136</v>
      </c>
      <c r="H210" s="5">
        <v>507</v>
      </c>
      <c r="I210" s="6" t="s">
        <v>136</v>
      </c>
    </row>
    <row r="211" spans="1:9" ht="12.95" customHeight="1" x14ac:dyDescent="0.45">
      <c r="A211" s="4"/>
      <c r="B211" s="6" t="s">
        <v>632</v>
      </c>
      <c r="C211" s="6" t="s">
        <v>633</v>
      </c>
      <c r="D211" s="7">
        <v>14.6</v>
      </c>
      <c r="E211" s="6" t="s">
        <v>171</v>
      </c>
      <c r="F211" s="5">
        <v>1975</v>
      </c>
      <c r="G211" s="6" t="s">
        <v>136</v>
      </c>
      <c r="H211" s="5">
        <v>599</v>
      </c>
      <c r="I211" s="6" t="s">
        <v>634</v>
      </c>
    </row>
    <row r="212" spans="1:9" ht="12.95" customHeight="1" x14ac:dyDescent="0.45">
      <c r="A212" s="4"/>
      <c r="B212" s="6" t="s">
        <v>635</v>
      </c>
      <c r="C212" s="6" t="s">
        <v>636</v>
      </c>
      <c r="D212" s="7">
        <v>16.2</v>
      </c>
      <c r="E212" s="6" t="s">
        <v>637</v>
      </c>
      <c r="F212" s="5">
        <v>1972</v>
      </c>
      <c r="G212" s="6" t="s">
        <v>638</v>
      </c>
      <c r="H212" s="8" t="s">
        <v>136</v>
      </c>
      <c r="I212" s="6" t="s">
        <v>136</v>
      </c>
    </row>
    <row r="213" spans="1:9" ht="12.95" customHeight="1" x14ac:dyDescent="0.45">
      <c r="A213" s="4"/>
      <c r="B213" s="6" t="s">
        <v>639</v>
      </c>
      <c r="C213" s="6" t="s">
        <v>640</v>
      </c>
      <c r="D213" s="7">
        <v>1.5</v>
      </c>
      <c r="E213" s="6" t="s">
        <v>641</v>
      </c>
      <c r="F213" s="8" t="s">
        <v>136</v>
      </c>
      <c r="G213" s="6" t="s">
        <v>299</v>
      </c>
      <c r="H213" s="5">
        <v>94</v>
      </c>
      <c r="I213" s="6" t="s">
        <v>642</v>
      </c>
    </row>
    <row r="214" spans="1:9" ht="12.95" customHeight="1" x14ac:dyDescent="0.45">
      <c r="A214" s="4"/>
      <c r="B214" s="6" t="s">
        <v>643</v>
      </c>
      <c r="C214" s="6" t="s">
        <v>644</v>
      </c>
      <c r="D214" s="7">
        <v>8.5</v>
      </c>
      <c r="E214" s="6" t="s">
        <v>645</v>
      </c>
      <c r="F214" s="5">
        <v>1961</v>
      </c>
      <c r="G214" s="6" t="s">
        <v>136</v>
      </c>
      <c r="H214" s="5">
        <v>450</v>
      </c>
      <c r="I214" s="6" t="s">
        <v>136</v>
      </c>
    </row>
    <row r="215" spans="1:9" ht="12.95" customHeight="1" x14ac:dyDescent="0.45">
      <c r="A215" s="4"/>
      <c r="B215" s="6" t="s">
        <v>646</v>
      </c>
      <c r="C215" s="6" t="s">
        <v>644</v>
      </c>
      <c r="D215" s="7">
        <v>12</v>
      </c>
      <c r="E215" s="6" t="s">
        <v>645</v>
      </c>
      <c r="F215" s="5">
        <v>1968</v>
      </c>
      <c r="G215" s="6" t="s">
        <v>261</v>
      </c>
      <c r="H215" s="5">
        <v>452</v>
      </c>
      <c r="I215" s="6" t="s">
        <v>136</v>
      </c>
    </row>
    <row r="216" spans="1:9" ht="12.95" customHeight="1" x14ac:dyDescent="0.45">
      <c r="A216" s="4"/>
      <c r="B216" s="6" t="s">
        <v>647</v>
      </c>
      <c r="C216" s="6" t="s">
        <v>648</v>
      </c>
      <c r="D216" s="7">
        <v>8.8000000000000007</v>
      </c>
      <c r="E216" s="6" t="s">
        <v>135</v>
      </c>
      <c r="F216" s="5">
        <v>1975</v>
      </c>
      <c r="G216" s="6" t="s">
        <v>136</v>
      </c>
      <c r="H216" s="5">
        <v>254</v>
      </c>
      <c r="I216" s="6" t="s">
        <v>649</v>
      </c>
    </row>
    <row r="217" spans="1:9" ht="12.95" customHeight="1" x14ac:dyDescent="0.45">
      <c r="A217" s="4"/>
      <c r="B217" s="6" t="s">
        <v>650</v>
      </c>
      <c r="C217" s="6" t="s">
        <v>199</v>
      </c>
      <c r="D217" s="7">
        <v>6.3</v>
      </c>
      <c r="E217" s="6" t="s">
        <v>143</v>
      </c>
      <c r="F217" s="8" t="s">
        <v>136</v>
      </c>
      <c r="G217" s="6" t="s">
        <v>136</v>
      </c>
      <c r="H217" s="8" t="s">
        <v>136</v>
      </c>
      <c r="I217" s="6" t="s">
        <v>651</v>
      </c>
    </row>
    <row r="218" spans="1:9" ht="12.95" customHeight="1" x14ac:dyDescent="0.45">
      <c r="A218" s="4"/>
      <c r="B218" s="6" t="s">
        <v>652</v>
      </c>
      <c r="C218" s="6" t="s">
        <v>644</v>
      </c>
      <c r="D218" s="7">
        <v>4.2</v>
      </c>
      <c r="E218" s="6" t="s">
        <v>645</v>
      </c>
      <c r="F218" s="5">
        <v>1956</v>
      </c>
      <c r="G218" s="6" t="s">
        <v>261</v>
      </c>
      <c r="H218" s="5">
        <v>437</v>
      </c>
      <c r="I218" s="6" t="s">
        <v>136</v>
      </c>
    </row>
    <row r="219" spans="1:9" ht="12.95" customHeight="1" x14ac:dyDescent="0.45">
      <c r="A219" s="4"/>
      <c r="B219" s="6" t="s">
        <v>653</v>
      </c>
      <c r="C219" s="6" t="s">
        <v>654</v>
      </c>
      <c r="D219" s="7">
        <v>12.8</v>
      </c>
      <c r="E219" s="6" t="s">
        <v>171</v>
      </c>
      <c r="F219" s="5">
        <v>1984</v>
      </c>
      <c r="G219" s="6" t="s">
        <v>136</v>
      </c>
      <c r="H219" s="5">
        <v>318</v>
      </c>
      <c r="I219" s="6" t="s">
        <v>655</v>
      </c>
    </row>
    <row r="220" spans="1:9" ht="12.95" customHeight="1" x14ac:dyDescent="0.45">
      <c r="A220" s="4"/>
      <c r="B220" s="6" t="s">
        <v>656</v>
      </c>
      <c r="C220" s="6" t="s">
        <v>138</v>
      </c>
      <c r="D220" s="7">
        <v>21</v>
      </c>
      <c r="E220" s="6" t="s">
        <v>657</v>
      </c>
      <c r="F220" s="5">
        <v>1946</v>
      </c>
      <c r="G220" s="6" t="s">
        <v>658</v>
      </c>
      <c r="H220" s="5">
        <v>426</v>
      </c>
      <c r="I220" s="6" t="s">
        <v>659</v>
      </c>
    </row>
    <row r="221" spans="1:9" ht="12.95" customHeight="1" x14ac:dyDescent="0.45">
      <c r="A221" s="4"/>
      <c r="B221" s="6" t="s">
        <v>660</v>
      </c>
      <c r="C221" s="6" t="s">
        <v>661</v>
      </c>
      <c r="D221" s="7">
        <v>25.3</v>
      </c>
      <c r="E221" s="6" t="s">
        <v>159</v>
      </c>
      <c r="F221" s="5">
        <v>1972</v>
      </c>
      <c r="G221" s="6" t="s">
        <v>662</v>
      </c>
      <c r="H221" s="5">
        <v>31</v>
      </c>
      <c r="I221" s="6" t="s">
        <v>136</v>
      </c>
    </row>
    <row r="222" spans="1:9" ht="12.95" customHeight="1" x14ac:dyDescent="0.45">
      <c r="A222" s="4"/>
      <c r="B222" s="6" t="s">
        <v>663</v>
      </c>
      <c r="C222" s="6" t="s">
        <v>664</v>
      </c>
      <c r="D222" s="7">
        <v>5.6</v>
      </c>
      <c r="E222" s="6" t="s">
        <v>174</v>
      </c>
      <c r="F222" s="5">
        <v>1965</v>
      </c>
      <c r="G222" s="6" t="s">
        <v>136</v>
      </c>
      <c r="H222" s="5">
        <v>621</v>
      </c>
      <c r="I222" s="6" t="s">
        <v>665</v>
      </c>
    </row>
    <row r="223" spans="1:9" ht="12.95" customHeight="1" x14ac:dyDescent="0.45">
      <c r="A223" s="4"/>
      <c r="B223" s="6" t="s">
        <v>666</v>
      </c>
      <c r="C223" s="6" t="s">
        <v>667</v>
      </c>
      <c r="D223" s="7">
        <v>23.1</v>
      </c>
      <c r="E223" s="6" t="s">
        <v>171</v>
      </c>
      <c r="F223" s="5">
        <v>1961</v>
      </c>
      <c r="G223" s="6" t="s">
        <v>136</v>
      </c>
      <c r="H223" s="5">
        <v>637</v>
      </c>
      <c r="I223" s="6" t="s">
        <v>668</v>
      </c>
    </row>
    <row r="224" spans="1:9" ht="12.95" customHeight="1" x14ac:dyDescent="0.45">
      <c r="A224" s="4"/>
      <c r="B224" s="6" t="s">
        <v>669</v>
      </c>
      <c r="C224" s="6" t="s">
        <v>670</v>
      </c>
      <c r="D224" s="7">
        <v>19.8</v>
      </c>
      <c r="E224" s="6" t="s">
        <v>610</v>
      </c>
      <c r="F224" s="5">
        <v>1954</v>
      </c>
      <c r="G224" s="6" t="s">
        <v>136</v>
      </c>
      <c r="H224" s="5">
        <v>640</v>
      </c>
      <c r="I224" s="6" t="s">
        <v>136</v>
      </c>
    </row>
    <row r="225" spans="1:9" ht="12.95" customHeight="1" x14ac:dyDescent="0.45">
      <c r="A225" s="4"/>
      <c r="B225" s="6" t="s">
        <v>671</v>
      </c>
      <c r="C225" s="6" t="s">
        <v>672</v>
      </c>
      <c r="D225" s="7">
        <v>6.4</v>
      </c>
      <c r="E225" s="6" t="s">
        <v>146</v>
      </c>
      <c r="F225" s="8" t="s">
        <v>136</v>
      </c>
      <c r="G225" s="6" t="s">
        <v>136</v>
      </c>
      <c r="H225" s="8" t="s">
        <v>136</v>
      </c>
      <c r="I225" s="6" t="s">
        <v>673</v>
      </c>
    </row>
    <row r="226" spans="1:9" ht="12.95" customHeight="1" x14ac:dyDescent="0.45">
      <c r="A226" s="4"/>
      <c r="B226" s="6" t="s">
        <v>674</v>
      </c>
      <c r="C226" s="6" t="s">
        <v>675</v>
      </c>
      <c r="D226" s="7">
        <v>17.2</v>
      </c>
      <c r="E226" s="6" t="s">
        <v>146</v>
      </c>
      <c r="F226" s="5">
        <v>1958</v>
      </c>
      <c r="G226" s="6" t="s">
        <v>136</v>
      </c>
      <c r="H226" s="5">
        <v>299</v>
      </c>
      <c r="I226" s="6" t="s">
        <v>676</v>
      </c>
    </row>
    <row r="227" spans="1:9" ht="12.95" customHeight="1" x14ac:dyDescent="0.45">
      <c r="A227" s="4"/>
      <c r="B227" s="6" t="s">
        <v>677</v>
      </c>
      <c r="C227" s="6" t="s">
        <v>678</v>
      </c>
      <c r="D227" s="7">
        <v>17.5</v>
      </c>
      <c r="E227" s="6" t="s">
        <v>146</v>
      </c>
      <c r="F227" s="5">
        <v>1961</v>
      </c>
      <c r="G227" s="6" t="s">
        <v>658</v>
      </c>
      <c r="H227" s="5">
        <v>700</v>
      </c>
      <c r="I227" s="6" t="s">
        <v>679</v>
      </c>
    </row>
    <row r="228" spans="1:9" ht="12.95" customHeight="1" x14ac:dyDescent="0.45">
      <c r="A228" s="4"/>
      <c r="B228" s="6" t="s">
        <v>680</v>
      </c>
      <c r="C228" s="6" t="s">
        <v>138</v>
      </c>
      <c r="D228" s="7">
        <v>7.8</v>
      </c>
      <c r="E228" s="6" t="s">
        <v>681</v>
      </c>
      <c r="F228" s="8" t="s">
        <v>136</v>
      </c>
      <c r="G228" s="6" t="s">
        <v>682</v>
      </c>
      <c r="H228" s="5">
        <v>415</v>
      </c>
      <c r="I228" s="6" t="s">
        <v>683</v>
      </c>
    </row>
    <row r="229" spans="1:9" ht="12.95" customHeight="1" x14ac:dyDescent="0.45">
      <c r="A229" s="4"/>
      <c r="B229" s="6" t="s">
        <v>684</v>
      </c>
      <c r="C229" s="6" t="s">
        <v>685</v>
      </c>
      <c r="D229" s="7">
        <v>8.6999999999999993</v>
      </c>
      <c r="E229" s="6" t="s">
        <v>146</v>
      </c>
      <c r="F229" s="5">
        <v>1961</v>
      </c>
      <c r="G229" s="6" t="s">
        <v>686</v>
      </c>
      <c r="H229" s="5">
        <v>270</v>
      </c>
      <c r="I229" s="6" t="s">
        <v>136</v>
      </c>
    </row>
    <row r="230" spans="1:9" ht="12.95" customHeight="1" x14ac:dyDescent="0.45">
      <c r="A230" s="4"/>
      <c r="B230" s="6" t="s">
        <v>687</v>
      </c>
      <c r="C230" s="6" t="s">
        <v>688</v>
      </c>
      <c r="D230" s="7">
        <v>28.3</v>
      </c>
      <c r="E230" s="6" t="s">
        <v>205</v>
      </c>
      <c r="F230" s="5">
        <v>1948</v>
      </c>
      <c r="G230" s="6" t="s">
        <v>136</v>
      </c>
      <c r="H230" s="5">
        <v>422</v>
      </c>
      <c r="I230" s="6" t="s">
        <v>136</v>
      </c>
    </row>
    <row r="231" spans="1:9" ht="12.95" customHeight="1" x14ac:dyDescent="0.45">
      <c r="A231" s="4"/>
      <c r="B231" s="6" t="s">
        <v>689</v>
      </c>
      <c r="C231" s="6" t="s">
        <v>688</v>
      </c>
      <c r="D231" s="7">
        <v>8.5</v>
      </c>
      <c r="E231" s="6" t="s">
        <v>205</v>
      </c>
      <c r="F231" s="5">
        <v>1947</v>
      </c>
      <c r="G231" s="6" t="s">
        <v>690</v>
      </c>
      <c r="H231" s="5">
        <v>225</v>
      </c>
      <c r="I231" s="6" t="s">
        <v>136</v>
      </c>
    </row>
    <row r="232" spans="1:9" ht="12.95" customHeight="1" x14ac:dyDescent="0.45">
      <c r="A232" s="4"/>
      <c r="B232" s="6" t="s">
        <v>691</v>
      </c>
      <c r="C232" s="6" t="s">
        <v>692</v>
      </c>
      <c r="D232" s="7">
        <v>3.8</v>
      </c>
      <c r="E232" s="6" t="s">
        <v>693</v>
      </c>
      <c r="F232" s="5">
        <v>1946</v>
      </c>
      <c r="G232" s="6" t="s">
        <v>261</v>
      </c>
      <c r="H232" s="5">
        <v>84</v>
      </c>
      <c r="I232" s="6" t="s">
        <v>136</v>
      </c>
    </row>
    <row r="233" spans="1:9" ht="12.95" customHeight="1" x14ac:dyDescent="0.45">
      <c r="A233" s="4"/>
      <c r="B233" s="6" t="s">
        <v>159</v>
      </c>
      <c r="C233" s="6" t="s">
        <v>694</v>
      </c>
      <c r="D233" s="7">
        <v>11.9</v>
      </c>
      <c r="E233" s="6" t="s">
        <v>159</v>
      </c>
      <c r="F233" s="5">
        <v>1949</v>
      </c>
      <c r="G233" s="6" t="s">
        <v>136</v>
      </c>
      <c r="H233" s="5">
        <v>448</v>
      </c>
      <c r="I233" s="6" t="s">
        <v>136</v>
      </c>
    </row>
    <row r="234" spans="1:9" ht="12.95" customHeight="1" x14ac:dyDescent="0.45">
      <c r="A234" s="4"/>
      <c r="B234" s="6" t="s">
        <v>695</v>
      </c>
      <c r="C234" s="6" t="s">
        <v>138</v>
      </c>
      <c r="D234" s="7">
        <v>44</v>
      </c>
      <c r="E234" s="6" t="s">
        <v>696</v>
      </c>
      <c r="F234" s="5">
        <v>1989</v>
      </c>
      <c r="G234" s="6" t="s">
        <v>136</v>
      </c>
      <c r="H234" s="5">
        <v>370</v>
      </c>
      <c r="I234" s="6" t="s">
        <v>136</v>
      </c>
    </row>
    <row r="235" spans="1:9" ht="12.95" customHeight="1" x14ac:dyDescent="0.45">
      <c r="A235" s="4"/>
      <c r="B235" s="6" t="s">
        <v>215</v>
      </c>
      <c r="C235" s="6" t="s">
        <v>697</v>
      </c>
      <c r="D235" s="7">
        <v>8.3000000000000007</v>
      </c>
      <c r="E235" s="6" t="s">
        <v>698</v>
      </c>
      <c r="F235" s="5">
        <v>1974</v>
      </c>
      <c r="G235" s="6" t="s">
        <v>136</v>
      </c>
      <c r="H235" s="5">
        <v>283</v>
      </c>
      <c r="I235" s="6" t="s">
        <v>699</v>
      </c>
    </row>
    <row r="236" spans="1:9" ht="12.95" customHeight="1" x14ac:dyDescent="0.45">
      <c r="A236" s="4"/>
      <c r="B236" s="6" t="s">
        <v>700</v>
      </c>
      <c r="C236" s="6" t="s">
        <v>701</v>
      </c>
      <c r="D236" s="7">
        <v>3.9</v>
      </c>
      <c r="E236" s="6" t="s">
        <v>456</v>
      </c>
      <c r="F236" s="5">
        <v>1961</v>
      </c>
      <c r="G236" s="6" t="s">
        <v>136</v>
      </c>
      <c r="H236" s="5">
        <v>158</v>
      </c>
      <c r="I236" s="6" t="s">
        <v>136</v>
      </c>
    </row>
    <row r="237" spans="1:9" ht="12.95" customHeight="1" x14ac:dyDescent="0.45">
      <c r="A237" s="4"/>
      <c r="B237" s="6" t="s">
        <v>702</v>
      </c>
      <c r="C237" s="6" t="s">
        <v>703</v>
      </c>
      <c r="D237" s="7">
        <v>12.5</v>
      </c>
      <c r="E237" s="6" t="s">
        <v>179</v>
      </c>
      <c r="F237" s="5">
        <v>1965</v>
      </c>
      <c r="G237" s="6" t="s">
        <v>136</v>
      </c>
      <c r="H237" s="5">
        <v>233</v>
      </c>
      <c r="I237" s="6" t="s">
        <v>136</v>
      </c>
    </row>
    <row r="238" spans="1:9" ht="12.95" customHeight="1" x14ac:dyDescent="0.45">
      <c r="A238" s="4"/>
      <c r="B238" s="6" t="s">
        <v>704</v>
      </c>
      <c r="C238" s="6" t="s">
        <v>705</v>
      </c>
      <c r="D238" s="7">
        <v>27.1</v>
      </c>
      <c r="E238" s="6" t="s">
        <v>265</v>
      </c>
      <c r="F238" s="5">
        <v>1967</v>
      </c>
      <c r="G238" s="6" t="s">
        <v>136</v>
      </c>
      <c r="H238" s="5">
        <v>510</v>
      </c>
      <c r="I238" s="6" t="s">
        <v>136</v>
      </c>
    </row>
    <row r="239" spans="1:9" ht="12.95" customHeight="1" x14ac:dyDescent="0.45">
      <c r="A239" s="4"/>
      <c r="B239" s="6" t="s">
        <v>706</v>
      </c>
      <c r="C239" s="6" t="s">
        <v>138</v>
      </c>
      <c r="D239" s="7">
        <v>17.399999999999999</v>
      </c>
      <c r="E239" s="6" t="s">
        <v>707</v>
      </c>
      <c r="F239" s="5">
        <v>1976</v>
      </c>
      <c r="G239" s="6" t="s">
        <v>708</v>
      </c>
      <c r="H239" s="5">
        <v>64</v>
      </c>
      <c r="I239" s="6" t="s">
        <v>136</v>
      </c>
    </row>
    <row r="240" spans="1:9" ht="12.95" customHeight="1" x14ac:dyDescent="0.45">
      <c r="A240" s="4"/>
      <c r="B240" s="6" t="s">
        <v>709</v>
      </c>
      <c r="C240" s="6" t="s">
        <v>138</v>
      </c>
      <c r="D240" s="7">
        <v>33.200000000000003</v>
      </c>
      <c r="E240" s="6" t="s">
        <v>710</v>
      </c>
      <c r="F240" s="5">
        <v>1959</v>
      </c>
      <c r="G240" s="6" t="s">
        <v>658</v>
      </c>
      <c r="H240" s="5">
        <v>148</v>
      </c>
      <c r="I240" s="6" t="s">
        <v>136</v>
      </c>
    </row>
    <row r="241" spans="1:9" ht="12.95" customHeight="1" x14ac:dyDescent="0.45">
      <c r="A241" s="4"/>
      <c r="B241" s="6" t="s">
        <v>711</v>
      </c>
      <c r="C241" s="6" t="s">
        <v>138</v>
      </c>
      <c r="D241" s="7">
        <v>15.4</v>
      </c>
      <c r="E241" s="6" t="s">
        <v>617</v>
      </c>
      <c r="F241" s="5">
        <v>1962</v>
      </c>
      <c r="G241" s="6" t="s">
        <v>136</v>
      </c>
      <c r="H241" s="5">
        <v>204</v>
      </c>
      <c r="I241" s="6" t="s">
        <v>712</v>
      </c>
    </row>
    <row r="242" spans="1:9" ht="12.95" customHeight="1" x14ac:dyDescent="0.45">
      <c r="A242" s="4"/>
      <c r="B242" s="6" t="s">
        <v>713</v>
      </c>
      <c r="C242" s="6" t="s">
        <v>714</v>
      </c>
      <c r="D242" s="7">
        <v>9.1</v>
      </c>
      <c r="E242" s="6" t="s">
        <v>693</v>
      </c>
      <c r="F242" s="5">
        <v>1943</v>
      </c>
      <c r="G242" s="6" t="s">
        <v>241</v>
      </c>
      <c r="H242" s="5">
        <v>422</v>
      </c>
      <c r="I242" s="6" t="s">
        <v>136</v>
      </c>
    </row>
    <row r="243" spans="1:9" ht="12.95" customHeight="1" x14ac:dyDescent="0.45">
      <c r="A243" s="4"/>
      <c r="B243" s="6" t="s">
        <v>715</v>
      </c>
      <c r="C243" s="6" t="s">
        <v>716</v>
      </c>
      <c r="D243" s="7">
        <v>18.399999999999999</v>
      </c>
      <c r="E243" s="6" t="s">
        <v>174</v>
      </c>
      <c r="F243" s="5">
        <v>1978</v>
      </c>
      <c r="G243" s="6" t="s">
        <v>136</v>
      </c>
      <c r="H243" s="5">
        <v>123</v>
      </c>
      <c r="I243" s="6" t="s">
        <v>136</v>
      </c>
    </row>
    <row r="244" spans="1:9" ht="12.95" customHeight="1" x14ac:dyDescent="0.45">
      <c r="A244" s="4"/>
      <c r="B244" s="6" t="s">
        <v>717</v>
      </c>
      <c r="C244" s="6" t="s">
        <v>138</v>
      </c>
      <c r="D244" s="7">
        <v>19</v>
      </c>
      <c r="E244" s="6" t="s">
        <v>718</v>
      </c>
      <c r="F244" s="5">
        <v>1970</v>
      </c>
      <c r="G244" s="6" t="s">
        <v>241</v>
      </c>
      <c r="H244" s="5">
        <v>64</v>
      </c>
      <c r="I244" s="6" t="s">
        <v>719</v>
      </c>
    </row>
    <row r="245" spans="1:9" ht="12.95" customHeight="1" x14ac:dyDescent="0.45">
      <c r="A245" s="4"/>
      <c r="B245" s="6" t="s">
        <v>162</v>
      </c>
      <c r="C245" s="6" t="s">
        <v>163</v>
      </c>
      <c r="D245" s="7">
        <v>12.5</v>
      </c>
      <c r="E245" s="6" t="s">
        <v>164</v>
      </c>
      <c r="F245" s="8" t="s">
        <v>136</v>
      </c>
      <c r="G245" s="6" t="s">
        <v>136</v>
      </c>
      <c r="H245" s="5">
        <v>351</v>
      </c>
      <c r="I245" s="6" t="s">
        <v>136</v>
      </c>
    </row>
    <row r="246" spans="1:9" ht="12.95" customHeight="1" x14ac:dyDescent="0.45">
      <c r="A246" s="4"/>
      <c r="B246" s="6" t="s">
        <v>650</v>
      </c>
      <c r="C246" s="6" t="s">
        <v>199</v>
      </c>
      <c r="D246" s="7">
        <v>6.3</v>
      </c>
      <c r="E246" s="6" t="s">
        <v>143</v>
      </c>
      <c r="F246" s="8" t="s">
        <v>136</v>
      </c>
      <c r="G246" s="6" t="s">
        <v>136</v>
      </c>
      <c r="H246" s="8" t="s">
        <v>136</v>
      </c>
      <c r="I246" s="6" t="s">
        <v>651</v>
      </c>
    </row>
    <row r="247" spans="1:9" ht="12.95" customHeight="1" x14ac:dyDescent="0.45">
      <c r="A247" s="4"/>
      <c r="B247" s="6" t="s">
        <v>169</v>
      </c>
      <c r="C247" s="6" t="s">
        <v>142</v>
      </c>
      <c r="D247" s="7">
        <v>8.1</v>
      </c>
      <c r="E247" s="6" t="s">
        <v>143</v>
      </c>
      <c r="F247" s="5">
        <v>1991</v>
      </c>
      <c r="G247" s="6" t="s">
        <v>136</v>
      </c>
      <c r="H247" s="5">
        <v>285</v>
      </c>
      <c r="I247" s="6" t="s">
        <v>136</v>
      </c>
    </row>
    <row r="248" spans="1:9" ht="12.95" customHeight="1" x14ac:dyDescent="0.45">
      <c r="A248" s="4"/>
      <c r="B248" s="6" t="s">
        <v>328</v>
      </c>
      <c r="C248" s="6" t="s">
        <v>329</v>
      </c>
      <c r="D248" s="7">
        <v>47</v>
      </c>
      <c r="E248" s="6" t="s">
        <v>143</v>
      </c>
      <c r="F248" s="5">
        <v>1991</v>
      </c>
      <c r="G248" s="6" t="s">
        <v>136</v>
      </c>
      <c r="H248" s="5">
        <v>784</v>
      </c>
      <c r="I248" s="6" t="s">
        <v>330</v>
      </c>
    </row>
    <row r="249" spans="1:9" ht="12.95" customHeight="1" x14ac:dyDescent="0.45">
      <c r="A249" s="4"/>
      <c r="B249" s="6" t="s">
        <v>518</v>
      </c>
      <c r="C249" s="6" t="s">
        <v>519</v>
      </c>
      <c r="D249" s="7">
        <v>7.5</v>
      </c>
      <c r="E249" s="6" t="s">
        <v>214</v>
      </c>
      <c r="F249" s="5">
        <v>1984</v>
      </c>
      <c r="G249" s="6" t="s">
        <v>520</v>
      </c>
      <c r="H249" s="5">
        <v>544</v>
      </c>
      <c r="I249" s="6" t="s">
        <v>521</v>
      </c>
    </row>
  </sheetData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Aufgaben</vt:lpstr>
      <vt:lpstr>Gerichte</vt:lpstr>
      <vt:lpstr>Autoliste</vt:lpstr>
      <vt:lpstr>Bücher</vt:lpstr>
    </vt:vector>
  </TitlesOfParts>
  <Company>lasti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2004-04-01T11:41:35Z</dcterms:created>
  <dcterms:modified xsi:type="dcterms:W3CDTF">2018-11-21T13:48:49Z</dcterms:modified>
</cp:coreProperties>
</file>