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20" yWindow="96" windowWidth="15180" windowHeight="8076"/>
  </bookViews>
  <sheets>
    <sheet name="Notenberechnung" sheetId="1" r:id="rId1"/>
    <sheet name="Provisionsberechnung" sheetId="2" r:id="rId2"/>
  </sheets>
  <calcPr calcId="145621"/>
</workbook>
</file>

<file path=xl/calcChain.xml><?xml version="1.0" encoding="utf-8"?>
<calcChain xmlns="http://schemas.openxmlformats.org/spreadsheetml/2006/main">
  <c r="D2" i="1" l="1"/>
  <c r="F2" i="2"/>
  <c r="F15" i="2"/>
  <c r="F3" i="2"/>
  <c r="F4" i="2"/>
  <c r="F5" i="2"/>
  <c r="F6" i="2"/>
  <c r="F7" i="2"/>
  <c r="F8" i="2"/>
  <c r="F9" i="2"/>
  <c r="F10" i="2"/>
  <c r="F11" i="2"/>
  <c r="F12" i="2"/>
  <c r="F13" i="2"/>
  <c r="D101" i="2"/>
  <c r="D102" i="2"/>
  <c r="D103" i="2"/>
  <c r="D104" i="2"/>
  <c r="D105" i="2"/>
  <c r="D106" i="2"/>
  <c r="D107" i="2"/>
  <c r="D108" i="2"/>
  <c r="D109" i="2"/>
  <c r="D110" i="2"/>
  <c r="D111" i="2"/>
  <c r="D100" i="2"/>
  <c r="C23" i="1"/>
  <c r="B23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B117" i="1"/>
  <c r="C117" i="1"/>
  <c r="E100" i="2"/>
  <c r="E101" i="2"/>
  <c r="E102" i="2"/>
  <c r="E103" i="2"/>
  <c r="E104" i="2"/>
  <c r="E105" i="2"/>
  <c r="E106" i="2"/>
  <c r="E107" i="2"/>
  <c r="E108" i="2"/>
  <c r="E109" i="2"/>
  <c r="E110" i="2"/>
  <c r="E111" i="2"/>
  <c r="E113" i="2"/>
</calcChain>
</file>

<file path=xl/sharedStrings.xml><?xml version="1.0" encoding="utf-8"?>
<sst xmlns="http://schemas.openxmlformats.org/spreadsheetml/2006/main" count="117" uniqueCount="47">
  <si>
    <t>Schüler</t>
  </si>
  <si>
    <t>Total</t>
  </si>
  <si>
    <t>Note</t>
  </si>
  <si>
    <t>Notenreferenz-Tabelle</t>
  </si>
  <si>
    <t>Maria Anders</t>
  </si>
  <si>
    <t>Punkte</t>
  </si>
  <si>
    <t>Olivia Monti</t>
  </si>
  <si>
    <t>Elizabeth Brown</t>
  </si>
  <si>
    <t>Yang Wang</t>
  </si>
  <si>
    <t>Thomas Hardy</t>
  </si>
  <si>
    <t>Anna Grandi</t>
  </si>
  <si>
    <t>Laurence Lebihan</t>
  </si>
  <si>
    <t>Antonio Berbi</t>
  </si>
  <si>
    <t>Sven Ottlieb</t>
  </si>
  <si>
    <t>Elizabeth Lincoln</t>
  </si>
  <si>
    <t>Christina Berglund</t>
  </si>
  <si>
    <t>Victoria Ashworth</t>
  </si>
  <si>
    <t>Frédérique Citeaux</t>
  </si>
  <si>
    <t>Terry Hargreaves</t>
  </si>
  <si>
    <t>Janine Labrune</t>
  </si>
  <si>
    <t>Kalle Berglund</t>
  </si>
  <si>
    <t>Murray Soderholm</t>
  </si>
  <si>
    <t>Hanna Moos</t>
  </si>
  <si>
    <t>Durchschnitt</t>
  </si>
  <si>
    <t>Name</t>
  </si>
  <si>
    <t>Umsatz</t>
  </si>
  <si>
    <t>Provisions-möglichkeit</t>
  </si>
  <si>
    <t>Provisions-satz</t>
  </si>
  <si>
    <t>Provision</t>
  </si>
  <si>
    <t>Provisionstabelle</t>
  </si>
  <si>
    <t>Blohme</t>
  </si>
  <si>
    <t>ja</t>
  </si>
  <si>
    <t>Provisionssatz</t>
  </si>
  <si>
    <t>Schulz</t>
  </si>
  <si>
    <t>Müller</t>
  </si>
  <si>
    <t>nein</t>
  </si>
  <si>
    <t>Graf</t>
  </si>
  <si>
    <t>Hohmann</t>
  </si>
  <si>
    <t>Reich</t>
  </si>
  <si>
    <t>Klos</t>
  </si>
  <si>
    <t>Bieber</t>
  </si>
  <si>
    <t>Singer</t>
  </si>
  <si>
    <t>Wagner</t>
  </si>
  <si>
    <t>Erikson</t>
  </si>
  <si>
    <t>Vogel</t>
  </si>
  <si>
    <t>Durchschnitt (gerundet auf 100 Franken)</t>
  </si>
  <si>
    <t>Lösung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</si>
</sst>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 &quot;Fr.&quot;\ * #,##0.00_ ;_ &quot;Fr.&quot;\ * \-#,##0.00_ ;_ &quot;Fr.&quot;\ * &quot;-&quot;??_ ;_ @_ "/>
    <numFmt numFmtId="164" formatCode="_-* #,##0.00\ _C_H_F_-;\-* #,##0.00\ _C_H_F_-;_-* &quot;-&quot;??\ _C_H_F_-;_-@_-"/>
  </numFmts>
  <fonts count="18" x14ac:knownFonts="1">
    <font>
      <sz val="10"/>
      <color indexed="8"/>
      <name val="MS Sans Serif"/>
    </font>
    <font>
      <b/>
      <sz val="10"/>
      <color indexed="8"/>
      <name val="Arial"/>
      <family val="2"/>
    </font>
    <font>
      <sz val="10"/>
      <name val="Helv"/>
    </font>
    <font>
      <sz val="10"/>
      <name val="Arial"/>
      <family val="2"/>
    </font>
    <font>
      <sz val="10"/>
      <name val="MS Sans Serif"/>
      <family val="2"/>
    </font>
    <font>
      <b/>
      <sz val="14"/>
      <color indexed="43"/>
      <name val="Arial"/>
      <family val="2"/>
    </font>
    <font>
      <b/>
      <sz val="20"/>
      <color indexed="9"/>
      <name val="Arial"/>
      <family val="2"/>
    </font>
    <font>
      <b/>
      <i/>
      <sz val="10"/>
      <color indexed="9"/>
      <name val="Helv"/>
    </font>
    <font>
      <b/>
      <i/>
      <sz val="14"/>
      <color indexed="9"/>
      <name val="Helv"/>
    </font>
    <font>
      <sz val="10"/>
      <name val="Arial"/>
      <family val="2"/>
    </font>
    <font>
      <sz val="11"/>
      <name val="Century Gothic"/>
      <family val="2"/>
      <scheme val="minor"/>
    </font>
    <font>
      <sz val="11"/>
      <color indexed="8"/>
      <name val="Century Gothic"/>
      <family val="2"/>
      <scheme val="minor"/>
    </font>
    <font>
      <b/>
      <sz val="11"/>
      <color indexed="9"/>
      <name val="Century Gothic"/>
      <family val="2"/>
      <scheme val="minor"/>
    </font>
    <font>
      <sz val="11"/>
      <color indexed="10"/>
      <name val="Century Gothic"/>
      <family val="2"/>
      <scheme val="minor"/>
    </font>
    <font>
      <i/>
      <sz val="11"/>
      <name val="Century Gothic"/>
      <family val="2"/>
      <scheme val="minor"/>
    </font>
    <font>
      <b/>
      <sz val="11"/>
      <name val="Century Gothic"/>
      <family val="2"/>
      <scheme val="minor"/>
    </font>
    <font>
      <b/>
      <sz val="11"/>
      <color indexed="8"/>
      <name val="Century Gothic"/>
      <family val="2"/>
      <scheme val="minor"/>
    </font>
    <font>
      <b/>
      <sz val="12"/>
      <color indexed="9"/>
      <name val="Century Gothic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18"/>
        <bgColor indexed="64"/>
      </patternFill>
    </fill>
    <fill>
      <patternFill patternType="solid">
        <fgColor indexed="20"/>
      </patternFill>
    </fill>
    <fill>
      <patternFill patternType="solid">
        <fgColor indexed="8"/>
        <bgColor indexed="64"/>
      </patternFill>
    </fill>
    <fill>
      <patternFill patternType="solid">
        <fgColor indexed="18"/>
      </patternFill>
    </fill>
    <fill>
      <patternFill patternType="solid">
        <fgColor indexed="12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-0.249977111117893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 style="thin">
        <color indexed="64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thin">
        <color indexed="9"/>
      </left>
      <right style="thin">
        <color indexed="64"/>
      </right>
      <top style="thin">
        <color indexed="64"/>
      </top>
      <bottom style="thin">
        <color indexed="9"/>
      </bottom>
      <diagonal/>
    </border>
    <border>
      <left style="thin">
        <color indexed="64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64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theme="0" tint="-0.14996795556505021"/>
      </right>
      <top/>
      <bottom style="thin">
        <color indexed="64"/>
      </bottom>
      <diagonal/>
    </border>
    <border>
      <left style="thin">
        <color theme="0" tint="-0.14996795556505021"/>
      </left>
      <right/>
      <top/>
      <bottom style="thin">
        <color indexed="64"/>
      </bottom>
      <diagonal/>
    </border>
    <border>
      <left style="thin">
        <color theme="0" tint="-0.14996795556505021"/>
      </left>
      <right/>
      <top style="thin">
        <color indexed="64"/>
      </top>
      <bottom style="thin">
        <color indexed="64"/>
      </bottom>
      <diagonal/>
    </border>
  </borders>
  <cellStyleXfs count="23">
    <xf numFmtId="0" fontId="0" fillId="0" borderId="0" applyNumberFormat="0" applyFont="0" applyFill="0" applyBorder="0" applyAlignment="0" applyProtection="0"/>
    <xf numFmtId="44" fontId="1" fillId="2" borderId="1"/>
    <xf numFmtId="10" fontId="2" fillId="3" borderId="2" applyNumberFormat="0">
      <alignment horizontal="center"/>
    </xf>
    <xf numFmtId="38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 applyNumberFormat="0" applyFont="0" applyFill="0" applyBorder="0" applyAlignment="0">
      <protection locked="0"/>
    </xf>
    <xf numFmtId="0" fontId="2" fillId="4" borderId="3" applyNumberFormat="0" applyBorder="0" applyAlignment="0">
      <alignment horizontal="right"/>
    </xf>
    <xf numFmtId="0" fontId="2" fillId="5" borderId="0" applyAlignment="0"/>
    <xf numFmtId="0" fontId="2" fillId="6" borderId="0"/>
    <xf numFmtId="0" fontId="3" fillId="2" borderId="0" applyNumberFormat="0" applyFont="0" applyBorder="0" applyAlignment="0" applyProtection="0"/>
    <xf numFmtId="0" fontId="2" fillId="7" borderId="4"/>
    <xf numFmtId="0" fontId="4" fillId="0" borderId="5" applyBorder="0">
      <alignment vertical="center"/>
    </xf>
    <xf numFmtId="0" fontId="2" fillId="0" borderId="0"/>
    <xf numFmtId="9" fontId="3" fillId="0" borderId="0" applyFont="0" applyFill="0" applyBorder="0" applyAlignment="0" applyProtection="0"/>
    <xf numFmtId="0" fontId="5" fillId="8" borderId="0">
      <alignment horizontal="center"/>
    </xf>
    <xf numFmtId="0" fontId="2" fillId="9" borderId="3" applyBorder="0">
      <alignment horizontal="center"/>
    </xf>
    <xf numFmtId="0" fontId="3" fillId="0" borderId="0"/>
    <xf numFmtId="0" fontId="6" fillId="10" borderId="0">
      <alignment horizontal="centerContinuous"/>
    </xf>
    <xf numFmtId="0" fontId="7" fillId="11" borderId="6"/>
    <xf numFmtId="0" fontId="8" fillId="11" borderId="6"/>
    <xf numFmtId="0" fontId="2" fillId="7" borderId="2" applyAlignment="0"/>
    <xf numFmtId="0" fontId="9" fillId="2" borderId="0">
      <alignment horizontal="center"/>
    </xf>
  </cellStyleXfs>
  <cellXfs count="73">
    <xf numFmtId="0" fontId="0" fillId="0" borderId="0" xfId="0" applyNumberFormat="1" applyFont="1" applyFill="1" applyBorder="1" applyAlignment="1" applyProtection="1"/>
    <xf numFmtId="0" fontId="10" fillId="0" borderId="0" xfId="17" applyFont="1"/>
    <xf numFmtId="0" fontId="10" fillId="0" borderId="0" xfId="17" applyFont="1" applyAlignment="1"/>
    <xf numFmtId="0" fontId="11" fillId="0" borderId="0" xfId="0" applyNumberFormat="1" applyFont="1" applyFill="1" applyBorder="1" applyAlignment="1" applyProtection="1"/>
    <xf numFmtId="0" fontId="13" fillId="0" borderId="0" xfId="0" applyFont="1" applyAlignment="1">
      <alignment horizontal="right"/>
    </xf>
    <xf numFmtId="0" fontId="13" fillId="0" borderId="0" xfId="0" applyFont="1" applyAlignment="1">
      <alignment horizontal="center"/>
    </xf>
    <xf numFmtId="0" fontId="15" fillId="14" borderId="2" xfId="17" applyFont="1" applyFill="1" applyBorder="1"/>
    <xf numFmtId="0" fontId="15" fillId="14" borderId="2" xfId="17" applyFont="1" applyFill="1" applyBorder="1" applyAlignment="1">
      <alignment horizontal="center"/>
    </xf>
    <xf numFmtId="0" fontId="10" fillId="14" borderId="0" xfId="17" applyFont="1" applyFill="1"/>
    <xf numFmtId="0" fontId="15" fillId="14" borderId="2" xfId="17" applyFont="1" applyFill="1" applyBorder="1" applyAlignment="1">
      <alignment horizontal="centerContinuous"/>
    </xf>
    <xf numFmtId="0" fontId="10" fillId="14" borderId="2" xfId="17" applyFont="1" applyFill="1" applyBorder="1"/>
    <xf numFmtId="0" fontId="10" fillId="14" borderId="2" xfId="17" applyFont="1" applyFill="1" applyBorder="1" applyAlignment="1">
      <alignment horizontal="center"/>
    </xf>
    <xf numFmtId="0" fontId="14" fillId="14" borderId="2" xfId="17" applyFont="1" applyFill="1" applyBorder="1" applyAlignment="1">
      <alignment horizontal="center"/>
    </xf>
    <xf numFmtId="0" fontId="15" fillId="14" borderId="0" xfId="17" applyFont="1" applyFill="1"/>
    <xf numFmtId="0" fontId="12" fillId="12" borderId="7" xfId="17" applyFont="1" applyFill="1" applyBorder="1" applyAlignment="1">
      <alignment vertical="center" wrapText="1"/>
    </xf>
    <xf numFmtId="0" fontId="12" fillId="12" borderId="8" xfId="17" applyFont="1" applyFill="1" applyBorder="1" applyAlignment="1">
      <alignment horizontal="center" vertical="center" wrapText="1"/>
    </xf>
    <xf numFmtId="0" fontId="12" fillId="12" borderId="9" xfId="17" applyFont="1" applyFill="1" applyBorder="1" applyAlignment="1">
      <alignment horizontal="center" vertical="center" wrapText="1"/>
    </xf>
    <xf numFmtId="0" fontId="11" fillId="0" borderId="15" xfId="0" applyNumberFormat="1" applyFont="1" applyFill="1" applyBorder="1" applyAlignment="1" applyProtection="1"/>
    <xf numFmtId="3" fontId="11" fillId="0" borderId="15" xfId="5" applyNumberFormat="1" applyFont="1" applyFill="1" applyBorder="1" applyAlignment="1" applyProtection="1"/>
    <xf numFmtId="3" fontId="11" fillId="0" borderId="15" xfId="5" applyNumberFormat="1" applyFont="1" applyFill="1" applyBorder="1" applyAlignment="1" applyProtection="1">
      <alignment horizontal="center"/>
    </xf>
    <xf numFmtId="0" fontId="12" fillId="13" borderId="12" xfId="17" applyFont="1" applyFill="1" applyBorder="1" applyAlignment="1">
      <alignment horizontal="left"/>
    </xf>
    <xf numFmtId="0" fontId="11" fillId="0" borderId="1" xfId="0" applyNumberFormat="1" applyFont="1" applyFill="1" applyBorder="1" applyAlignment="1" applyProtection="1"/>
    <xf numFmtId="3" fontId="11" fillId="0" borderId="1" xfId="5" applyNumberFormat="1" applyFont="1" applyFill="1" applyBorder="1" applyAlignment="1" applyProtection="1"/>
    <xf numFmtId="0" fontId="12" fillId="13" borderId="13" xfId="17" applyFont="1" applyFill="1" applyBorder="1" applyAlignment="1">
      <alignment horizontal="left"/>
    </xf>
    <xf numFmtId="0" fontId="16" fillId="0" borderId="0" xfId="0" applyNumberFormat="1" applyFont="1" applyFill="1" applyBorder="1" applyAlignment="1" applyProtection="1">
      <alignment horizontal="right"/>
    </xf>
    <xf numFmtId="0" fontId="16" fillId="14" borderId="0" xfId="0" applyNumberFormat="1" applyFont="1" applyFill="1" applyBorder="1" applyAlignment="1" applyProtection="1"/>
    <xf numFmtId="0" fontId="11" fillId="14" borderId="0" xfId="0" applyNumberFormat="1" applyFont="1" applyFill="1" applyBorder="1" applyAlignment="1" applyProtection="1"/>
    <xf numFmtId="0" fontId="15" fillId="14" borderId="15" xfId="17" applyFont="1" applyFill="1" applyBorder="1" applyAlignment="1">
      <alignment vertical="center" wrapText="1"/>
    </xf>
    <xf numFmtId="0" fontId="15" fillId="14" borderId="15" xfId="17" applyFont="1" applyFill="1" applyBorder="1" applyAlignment="1">
      <alignment horizontal="center" vertical="center" wrapText="1"/>
    </xf>
    <xf numFmtId="0" fontId="10" fillId="14" borderId="0" xfId="0" applyNumberFormat="1" applyFont="1" applyFill="1" applyBorder="1" applyAlignment="1" applyProtection="1"/>
    <xf numFmtId="0" fontId="10" fillId="14" borderId="15" xfId="0" applyNumberFormat="1" applyFont="1" applyFill="1" applyBorder="1" applyAlignment="1" applyProtection="1"/>
    <xf numFmtId="3" fontId="10" fillId="14" borderId="15" xfId="5" applyNumberFormat="1" applyFont="1" applyFill="1" applyBorder="1" applyAlignment="1" applyProtection="1"/>
    <xf numFmtId="3" fontId="10" fillId="14" borderId="15" xfId="5" applyNumberFormat="1" applyFont="1" applyFill="1" applyBorder="1" applyAlignment="1" applyProtection="1">
      <alignment horizontal="center"/>
    </xf>
    <xf numFmtId="9" fontId="10" fillId="14" borderId="15" xfId="14" applyFont="1" applyFill="1" applyBorder="1" applyAlignment="1" applyProtection="1"/>
    <xf numFmtId="0" fontId="15" fillId="14" borderId="16" xfId="17" applyFont="1" applyFill="1" applyBorder="1" applyAlignment="1">
      <alignment horizontal="left"/>
    </xf>
    <xf numFmtId="0" fontId="10" fillId="14" borderId="1" xfId="0" applyNumberFormat="1" applyFont="1" applyFill="1" applyBorder="1" applyAlignment="1" applyProtection="1"/>
    <xf numFmtId="3" fontId="10" fillId="14" borderId="1" xfId="5" applyNumberFormat="1" applyFont="1" applyFill="1" applyBorder="1" applyAlignment="1" applyProtection="1"/>
    <xf numFmtId="0" fontId="15" fillId="14" borderId="13" xfId="17" applyFont="1" applyFill="1" applyBorder="1" applyAlignment="1">
      <alignment horizontal="left"/>
    </xf>
    <xf numFmtId="0" fontId="16" fillId="14" borderId="0" xfId="0" applyNumberFormat="1" applyFont="1" applyFill="1" applyBorder="1" applyAlignment="1" applyProtection="1">
      <alignment horizontal="right"/>
    </xf>
    <xf numFmtId="3" fontId="16" fillId="14" borderId="2" xfId="0" applyNumberFormat="1" applyFont="1" applyFill="1" applyBorder="1" applyAlignment="1" applyProtection="1"/>
    <xf numFmtId="3" fontId="10" fillId="14" borderId="14" xfId="17" applyNumberFormat="1" applyFont="1" applyFill="1" applyBorder="1" applyAlignment="1">
      <alignment horizontal="center"/>
    </xf>
    <xf numFmtId="3" fontId="10" fillId="14" borderId="2" xfId="17" applyNumberFormat="1" applyFont="1" applyFill="1" applyBorder="1" applyAlignment="1">
      <alignment horizontal="center"/>
    </xf>
    <xf numFmtId="9" fontId="10" fillId="14" borderId="14" xfId="14" applyFont="1" applyFill="1" applyBorder="1" applyAlignment="1">
      <alignment horizontal="center"/>
    </xf>
    <xf numFmtId="9" fontId="10" fillId="14" borderId="2" xfId="14" applyFont="1" applyFill="1" applyBorder="1" applyAlignment="1">
      <alignment horizontal="center"/>
    </xf>
    <xf numFmtId="0" fontId="12" fillId="13" borderId="17" xfId="17" applyFont="1" applyFill="1" applyBorder="1" applyAlignment="1">
      <alignment horizontal="center" vertical="center"/>
    </xf>
    <xf numFmtId="0" fontId="12" fillId="13" borderId="0" xfId="17" applyFont="1" applyFill="1" applyBorder="1" applyAlignment="1">
      <alignment horizontal="center" vertical="center"/>
    </xf>
    <xf numFmtId="0" fontId="15" fillId="14" borderId="0" xfId="17" applyFont="1" applyFill="1" applyBorder="1" applyAlignment="1">
      <alignment horizontal="center" vertical="center"/>
    </xf>
    <xf numFmtId="0" fontId="10" fillId="0" borderId="0" xfId="17" applyFont="1" applyAlignment="1">
      <alignment vertical="center"/>
    </xf>
    <xf numFmtId="0" fontId="11" fillId="0" borderId="0" xfId="0" applyNumberFormat="1" applyFont="1" applyFill="1" applyBorder="1" applyAlignment="1" applyProtection="1">
      <alignment vertical="center"/>
    </xf>
    <xf numFmtId="0" fontId="10" fillId="0" borderId="2" xfId="17" applyFont="1" applyFill="1" applyBorder="1" applyAlignment="1">
      <alignment vertical="center"/>
    </xf>
    <xf numFmtId="0" fontId="10" fillId="0" borderId="2" xfId="17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0" fillId="0" borderId="0" xfId="17" applyFont="1" applyAlignment="1">
      <alignment horizontal="center" vertical="center"/>
    </xf>
    <xf numFmtId="0" fontId="15" fillId="0" borderId="0" xfId="17" applyFont="1" applyAlignment="1">
      <alignment vertical="center"/>
    </xf>
    <xf numFmtId="0" fontId="17" fillId="13" borderId="10" xfId="17" applyFont="1" applyFill="1" applyBorder="1" applyAlignment="1">
      <alignment horizontal="centerContinuous" vertical="center"/>
    </xf>
    <xf numFmtId="0" fontId="17" fillId="13" borderId="11" xfId="17" applyFont="1" applyFill="1" applyBorder="1" applyAlignment="1">
      <alignment horizontal="centerContinuous" vertical="center"/>
    </xf>
    <xf numFmtId="0" fontId="17" fillId="13" borderId="12" xfId="17" applyFont="1" applyFill="1" applyBorder="1" applyAlignment="1">
      <alignment horizontal="center" vertical="center"/>
    </xf>
    <xf numFmtId="0" fontId="17" fillId="13" borderId="13" xfId="17" applyFont="1" applyFill="1" applyBorder="1" applyAlignment="1">
      <alignment horizontal="center" vertical="center"/>
    </xf>
    <xf numFmtId="0" fontId="10" fillId="15" borderId="2" xfId="17" applyFont="1" applyFill="1" applyBorder="1" applyAlignment="1" applyProtection="1">
      <alignment horizontal="center" vertical="center"/>
      <protection locked="0"/>
    </xf>
    <xf numFmtId="0" fontId="15" fillId="15" borderId="2" xfId="17" applyFont="1" applyFill="1" applyBorder="1" applyAlignment="1" applyProtection="1">
      <alignment horizontal="center" vertical="center"/>
      <protection locked="0"/>
    </xf>
    <xf numFmtId="0" fontId="14" fillId="16" borderId="14" xfId="17" applyFont="1" applyFill="1" applyBorder="1" applyAlignment="1">
      <alignment horizontal="center" vertical="center"/>
    </xf>
    <xf numFmtId="0" fontId="14" fillId="16" borderId="2" xfId="17" applyFont="1" applyFill="1" applyBorder="1" applyAlignment="1">
      <alignment horizontal="center" vertical="center"/>
    </xf>
    <xf numFmtId="0" fontId="17" fillId="17" borderId="7" xfId="17" applyFont="1" applyFill="1" applyBorder="1" applyAlignment="1">
      <alignment vertical="center"/>
    </xf>
    <xf numFmtId="0" fontId="17" fillId="17" borderId="8" xfId="17" applyFont="1" applyFill="1" applyBorder="1" applyAlignment="1">
      <alignment horizontal="center" vertical="center"/>
    </xf>
    <xf numFmtId="0" fontId="17" fillId="17" borderId="9" xfId="17" applyFont="1" applyFill="1" applyBorder="1" applyAlignment="1">
      <alignment horizontal="center" vertical="center"/>
    </xf>
    <xf numFmtId="3" fontId="16" fillId="15" borderId="2" xfId="0" applyNumberFormat="1" applyFont="1" applyFill="1" applyBorder="1" applyAlignment="1" applyProtection="1">
      <protection locked="0"/>
    </xf>
    <xf numFmtId="9" fontId="11" fillId="15" borderId="18" xfId="14" applyFont="1" applyFill="1" applyBorder="1" applyAlignment="1" applyProtection="1">
      <protection locked="0"/>
    </xf>
    <xf numFmtId="3" fontId="11" fillId="15" borderId="19" xfId="5" applyNumberFormat="1" applyFont="1" applyFill="1" applyBorder="1" applyAlignment="1" applyProtection="1">
      <protection locked="0"/>
    </xf>
    <xf numFmtId="3" fontId="11" fillId="15" borderId="20" xfId="5" applyNumberFormat="1" applyFont="1" applyFill="1" applyBorder="1" applyAlignment="1" applyProtection="1">
      <protection locked="0"/>
    </xf>
    <xf numFmtId="3" fontId="10" fillId="16" borderId="14" xfId="5" applyNumberFormat="1" applyFont="1" applyFill="1" applyBorder="1" applyAlignment="1">
      <alignment horizontal="center"/>
    </xf>
    <xf numFmtId="3" fontId="10" fillId="16" borderId="2" xfId="5" applyNumberFormat="1" applyFont="1" applyFill="1" applyBorder="1" applyAlignment="1">
      <alignment horizontal="center"/>
    </xf>
    <xf numFmtId="9" fontId="10" fillId="16" borderId="14" xfId="14" applyFont="1" applyFill="1" applyBorder="1" applyAlignment="1">
      <alignment horizontal="center"/>
    </xf>
    <xf numFmtId="9" fontId="10" fillId="16" borderId="2" xfId="14" applyFont="1" applyFill="1" applyBorder="1" applyAlignment="1">
      <alignment horizontal="center"/>
    </xf>
  </cellXfs>
  <cellStyles count="23">
    <cellStyle name="Auswertung" xfId="1"/>
    <cellStyle name="Beträge" xfId="2"/>
    <cellStyle name="Comma [0]" xfId="3"/>
    <cellStyle name="Currency [0]" xfId="4"/>
    <cellStyle name="Eingabeberreich" xfId="6"/>
    <cellStyle name="Ergebnisse" xfId="7"/>
    <cellStyle name="Erläuterung" xfId="8"/>
    <cellStyle name="Komma" xfId="5" builtinId="3"/>
    <cellStyle name="Leerzelle" xfId="9"/>
    <cellStyle name="Leicht" xfId="10"/>
    <cellStyle name="Makrocode" xfId="11"/>
    <cellStyle name="Mitte" xfId="12"/>
    <cellStyle name="Normal_Accounts" xfId="13"/>
    <cellStyle name="Prozent" xfId="14" builtinId="5"/>
    <cellStyle name="Spaltenkopf" xfId="15"/>
    <cellStyle name="Spaltentitel" xfId="16"/>
    <cellStyle name="Standard" xfId="0" builtinId="0"/>
    <cellStyle name="Standard_04RUNDEN" xfId="17"/>
    <cellStyle name="Titel" xfId="18"/>
    <cellStyle name="Überschrift" xfId="19" builtinId="15" customBuiltin="1"/>
    <cellStyle name="Überschrift, groß" xfId="20"/>
    <cellStyle name="Zeilenkopf" xfId="21"/>
    <cellStyle name="Zeilen-Spaltenkopf" xfId="22"/>
  </cellStyles>
  <dxfs count="4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16</xdr:row>
      <xdr:rowOff>8659</xdr:rowOff>
    </xdr:from>
    <xdr:to>
      <xdr:col>9</xdr:col>
      <xdr:colOff>381000</xdr:colOff>
      <xdr:row>21</xdr:row>
      <xdr:rowOff>0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4429125" y="3571009"/>
          <a:ext cx="4533900" cy="1039091"/>
        </a:xfrm>
        <a:prstGeom prst="rect">
          <a:avLst/>
        </a:prstGeom>
        <a:ln>
          <a:headEnd/>
          <a:tailEnd/>
        </a:ln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wrap="square" lIns="72000" tIns="46800" rIns="90000" bIns="46800" anchor="t" upright="1"/>
        <a:lstStyle/>
        <a:p>
          <a:pPr algn="l" rtl="0">
            <a:defRPr sz="1000"/>
          </a:pPr>
          <a:r>
            <a:rPr lang="de-CH" sz="1200" b="1" i="0" strike="noStrike">
              <a:solidFill>
                <a:schemeClr val="bg1"/>
              </a:solidFill>
              <a:latin typeface="+mn-lt"/>
              <a:cs typeface="Arial"/>
            </a:rPr>
            <a:t>Aufgabe</a:t>
          </a:r>
          <a:endParaRPr lang="de-CH" sz="1200" b="0" i="0" strike="noStrike">
            <a:solidFill>
              <a:schemeClr val="bg1"/>
            </a:solidFill>
            <a:latin typeface="+mn-lt"/>
            <a:cs typeface="Arial"/>
          </a:endParaRPr>
        </a:p>
        <a:p>
          <a:r>
            <a:rPr lang="de-CH" sz="1200" b="0" i="0" strike="noStrike">
              <a:solidFill>
                <a:schemeClr val="bg1"/>
              </a:solidFill>
              <a:latin typeface="+mn-lt"/>
              <a:ea typeface="+mn-ea"/>
              <a:cs typeface="Arial"/>
            </a:rPr>
            <a:t>Berechnen Sie die Spalte Note mit den Werten aus der Notenreferenz-Tabelle.</a:t>
          </a:r>
        </a:p>
        <a:p>
          <a:r>
            <a:rPr lang="de-CH" sz="1200" b="0" i="0" strike="noStrike">
              <a:solidFill>
                <a:schemeClr val="bg1"/>
              </a:solidFill>
              <a:latin typeface="+mn-lt"/>
              <a:ea typeface="+mn-ea"/>
              <a:cs typeface="Arial"/>
            </a:rPr>
            <a:t>Runden Sie die Durchschnitte auf eine Nachkommastelle.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7</xdr:row>
      <xdr:rowOff>0</xdr:rowOff>
    </xdr:from>
    <xdr:to>
      <xdr:col>15</xdr:col>
      <xdr:colOff>0</xdr:colOff>
      <xdr:row>13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5133975" y="2009775"/>
          <a:ext cx="4676775" cy="1257300"/>
        </a:xfrm>
        <a:prstGeom prst="rect">
          <a:avLst/>
        </a:prstGeom>
        <a:ln>
          <a:headEnd/>
          <a:tailEnd/>
        </a:ln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wrap="square" lIns="72000" tIns="46800" rIns="90000" bIns="46800" anchor="t" upright="1"/>
        <a:lstStyle/>
        <a:p>
          <a:pPr algn="l" rtl="0">
            <a:defRPr sz="1000"/>
          </a:pPr>
          <a:r>
            <a:rPr lang="de-CH" sz="1200" b="1" i="0" strike="noStrike">
              <a:solidFill>
                <a:schemeClr val="bg1"/>
              </a:solidFill>
              <a:latin typeface="+mn-lt"/>
              <a:cs typeface="Arial"/>
            </a:rPr>
            <a:t>Aufgabe</a:t>
          </a:r>
          <a:endParaRPr lang="de-CH" sz="1200" b="0" i="0" strike="noStrike">
            <a:solidFill>
              <a:schemeClr val="bg1"/>
            </a:solidFill>
            <a:latin typeface="+mn-lt"/>
            <a:cs typeface="Arial"/>
          </a:endParaRPr>
        </a:p>
        <a:p>
          <a:r>
            <a:rPr lang="de-CH" sz="1200" b="0" i="0" strike="noStrike">
              <a:solidFill>
                <a:schemeClr val="bg1"/>
              </a:solidFill>
              <a:latin typeface="+mn-lt"/>
              <a:ea typeface="+mn-ea"/>
              <a:cs typeface="Arial"/>
            </a:rPr>
            <a:t>Berechnen Sie die Spalte «Provisionssatz» mit den Werten aus der Provisionstabelle.</a:t>
          </a:r>
          <a:br>
            <a:rPr lang="de-CH" sz="1200" b="0" i="0" strike="noStrike">
              <a:solidFill>
                <a:schemeClr val="bg1"/>
              </a:solidFill>
              <a:latin typeface="+mn-lt"/>
              <a:ea typeface="+mn-ea"/>
              <a:cs typeface="Arial"/>
            </a:rPr>
          </a:br>
          <a:r>
            <a:rPr lang="de-CH" sz="1200" b="0" i="0" strike="noStrike">
              <a:solidFill>
                <a:schemeClr val="bg1"/>
              </a:solidFill>
              <a:latin typeface="+mn-lt"/>
              <a:ea typeface="+mn-ea"/>
              <a:cs typeface="Arial"/>
            </a:rPr>
            <a:t>Dort wo keine Provisionsmöglichkeit besteht, setzen Sie den Wert auf 0% Runden Sie den Durchschnitt auf ganze Hunderter.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Telesto">
      <a:majorFont>
        <a:latin typeface="Century Gothic"/>
        <a:ea typeface=""/>
        <a:cs typeface=""/>
        <a:font script="Jpan" typeface="HGｺﾞｼｯｸM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Century Gothic"/>
        <a:ea typeface=""/>
        <a:cs typeface=""/>
        <a:font script="Jpan" typeface="ＭＳ ゴシック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7"/>
  <sheetViews>
    <sheetView tabSelected="1" workbookViewId="0">
      <selection activeCell="D2" sqref="D2"/>
    </sheetView>
  </sheetViews>
  <sheetFormatPr baseColWidth="10" defaultColWidth="11.44140625" defaultRowHeight="13.8" x14ac:dyDescent="0.25"/>
  <cols>
    <col min="1" max="1" width="21" style="3" bestFit="1" customWidth="1"/>
    <col min="2" max="2" width="8.33203125" style="3" customWidth="1"/>
    <col min="3" max="3" width="10.44140625" style="3" customWidth="1"/>
    <col min="4" max="4" width="26.6640625" style="3" customWidth="1"/>
    <col min="5" max="6" width="14" style="3" customWidth="1"/>
    <col min="7" max="16384" width="11.44140625" style="3"/>
  </cols>
  <sheetData>
    <row r="1" spans="1:6" s="48" customFormat="1" ht="16.05" customHeight="1" x14ac:dyDescent="0.25">
      <c r="A1" s="62" t="s">
        <v>0</v>
      </c>
      <c r="B1" s="63" t="s">
        <v>1</v>
      </c>
      <c r="C1" s="64" t="s">
        <v>2</v>
      </c>
      <c r="D1" s="47"/>
      <c r="E1" s="54" t="s">
        <v>3</v>
      </c>
      <c r="F1" s="55"/>
    </row>
    <row r="2" spans="1:6" s="48" customFormat="1" ht="16.05" customHeight="1" x14ac:dyDescent="0.25">
      <c r="A2" s="49" t="s">
        <v>4</v>
      </c>
      <c r="B2" s="50">
        <v>56</v>
      </c>
      <c r="C2" s="58"/>
      <c r="D2" s="51" t="str">
        <f>IF(C2="","",IF(C2=C98,"richtig","nicht richtig"))</f>
        <v/>
      </c>
      <c r="E2" s="56" t="s">
        <v>5</v>
      </c>
      <c r="F2" s="57" t="s">
        <v>2</v>
      </c>
    </row>
    <row r="3" spans="1:6" s="48" customFormat="1" ht="16.05" customHeight="1" x14ac:dyDescent="0.25">
      <c r="A3" s="49" t="s">
        <v>6</v>
      </c>
      <c r="B3" s="50">
        <v>58</v>
      </c>
      <c r="C3" s="58"/>
      <c r="D3" s="51" t="str">
        <f t="shared" ref="D3:D19" si="0">IF(C3="","",IF(C3=C99,"richtig","nicht richtig"))</f>
        <v/>
      </c>
      <c r="E3" s="60">
        <v>0</v>
      </c>
      <c r="F3" s="60">
        <v>1</v>
      </c>
    </row>
    <row r="4" spans="1:6" s="48" customFormat="1" ht="16.05" customHeight="1" x14ac:dyDescent="0.25">
      <c r="A4" s="49" t="s">
        <v>7</v>
      </c>
      <c r="B4" s="50">
        <v>46</v>
      </c>
      <c r="C4" s="58"/>
      <c r="D4" s="51" t="str">
        <f t="shared" si="0"/>
        <v/>
      </c>
      <c r="E4" s="61">
        <v>5</v>
      </c>
      <c r="F4" s="61">
        <v>1.5</v>
      </c>
    </row>
    <row r="5" spans="1:6" s="48" customFormat="1" ht="16.05" customHeight="1" x14ac:dyDescent="0.25">
      <c r="A5" s="49" t="s">
        <v>8</v>
      </c>
      <c r="B5" s="50">
        <v>54</v>
      </c>
      <c r="C5" s="58"/>
      <c r="D5" s="51" t="str">
        <f t="shared" si="0"/>
        <v/>
      </c>
      <c r="E5" s="61">
        <v>10</v>
      </c>
      <c r="F5" s="61">
        <v>2</v>
      </c>
    </row>
    <row r="6" spans="1:6" s="48" customFormat="1" ht="16.05" customHeight="1" x14ac:dyDescent="0.25">
      <c r="A6" s="49" t="s">
        <v>9</v>
      </c>
      <c r="B6" s="50">
        <v>54</v>
      </c>
      <c r="C6" s="58"/>
      <c r="D6" s="51" t="str">
        <f t="shared" si="0"/>
        <v/>
      </c>
      <c r="E6" s="61">
        <v>15</v>
      </c>
      <c r="F6" s="61">
        <v>2.4</v>
      </c>
    </row>
    <row r="7" spans="1:6" s="48" customFormat="1" ht="16.05" customHeight="1" x14ac:dyDescent="0.25">
      <c r="A7" s="49" t="s">
        <v>10</v>
      </c>
      <c r="B7" s="50">
        <v>56</v>
      </c>
      <c r="C7" s="58"/>
      <c r="D7" s="51" t="str">
        <f t="shared" si="0"/>
        <v/>
      </c>
      <c r="E7" s="61">
        <v>20</v>
      </c>
      <c r="F7" s="61">
        <v>2.8</v>
      </c>
    </row>
    <row r="8" spans="1:6" s="48" customFormat="1" ht="16.05" customHeight="1" x14ac:dyDescent="0.25">
      <c r="A8" s="49" t="s">
        <v>11</v>
      </c>
      <c r="B8" s="50">
        <v>57</v>
      </c>
      <c r="C8" s="58"/>
      <c r="D8" s="51" t="str">
        <f t="shared" si="0"/>
        <v/>
      </c>
      <c r="E8" s="61">
        <v>25</v>
      </c>
      <c r="F8" s="61">
        <v>3.2</v>
      </c>
    </row>
    <row r="9" spans="1:6" s="48" customFormat="1" ht="16.05" customHeight="1" x14ac:dyDescent="0.25">
      <c r="A9" s="49" t="s">
        <v>12</v>
      </c>
      <c r="B9" s="50">
        <v>48</v>
      </c>
      <c r="C9" s="58"/>
      <c r="D9" s="51" t="str">
        <f t="shared" si="0"/>
        <v/>
      </c>
      <c r="E9" s="61">
        <v>30</v>
      </c>
      <c r="F9" s="61">
        <v>3.6</v>
      </c>
    </row>
    <row r="10" spans="1:6" s="48" customFormat="1" ht="16.05" customHeight="1" x14ac:dyDescent="0.25">
      <c r="A10" s="49" t="s">
        <v>13</v>
      </c>
      <c r="B10" s="50">
        <v>49</v>
      </c>
      <c r="C10" s="58"/>
      <c r="D10" s="51" t="str">
        <f t="shared" si="0"/>
        <v/>
      </c>
      <c r="E10" s="61">
        <v>35</v>
      </c>
      <c r="F10" s="61">
        <v>4</v>
      </c>
    </row>
    <row r="11" spans="1:6" s="48" customFormat="1" ht="16.05" customHeight="1" x14ac:dyDescent="0.25">
      <c r="A11" s="49" t="s">
        <v>14</v>
      </c>
      <c r="B11" s="50">
        <v>56</v>
      </c>
      <c r="C11" s="58"/>
      <c r="D11" s="51" t="str">
        <f t="shared" si="0"/>
        <v/>
      </c>
      <c r="E11" s="61">
        <v>40</v>
      </c>
      <c r="F11" s="61">
        <v>4.5</v>
      </c>
    </row>
    <row r="12" spans="1:6" s="48" customFormat="1" ht="16.05" customHeight="1" x14ac:dyDescent="0.25">
      <c r="A12" s="49" t="s">
        <v>15</v>
      </c>
      <c r="B12" s="50">
        <v>52</v>
      </c>
      <c r="C12" s="58"/>
      <c r="D12" s="51" t="str">
        <f t="shared" si="0"/>
        <v/>
      </c>
      <c r="E12" s="61">
        <v>45</v>
      </c>
      <c r="F12" s="61">
        <v>5</v>
      </c>
    </row>
    <row r="13" spans="1:6" s="48" customFormat="1" ht="16.05" customHeight="1" x14ac:dyDescent="0.25">
      <c r="A13" s="49" t="s">
        <v>16</v>
      </c>
      <c r="B13" s="50">
        <v>36</v>
      </c>
      <c r="C13" s="58"/>
      <c r="D13" s="51" t="str">
        <f t="shared" si="0"/>
        <v/>
      </c>
      <c r="E13" s="61">
        <v>50</v>
      </c>
      <c r="F13" s="61">
        <v>5.5</v>
      </c>
    </row>
    <row r="14" spans="1:6" s="48" customFormat="1" ht="16.05" customHeight="1" x14ac:dyDescent="0.25">
      <c r="A14" s="49" t="s">
        <v>17</v>
      </c>
      <c r="B14" s="50">
        <v>33</v>
      </c>
      <c r="C14" s="58"/>
      <c r="D14" s="51" t="str">
        <f t="shared" si="0"/>
        <v/>
      </c>
      <c r="E14" s="61">
        <v>55</v>
      </c>
      <c r="F14" s="61">
        <v>6</v>
      </c>
    </row>
    <row r="15" spans="1:6" s="48" customFormat="1" ht="16.05" customHeight="1" x14ac:dyDescent="0.25">
      <c r="A15" s="49" t="s">
        <v>18</v>
      </c>
      <c r="B15" s="50">
        <v>30</v>
      </c>
      <c r="C15" s="58"/>
      <c r="D15" s="51" t="str">
        <f t="shared" si="0"/>
        <v/>
      </c>
      <c r="E15" s="61">
        <v>60</v>
      </c>
      <c r="F15" s="61">
        <v>6</v>
      </c>
    </row>
    <row r="16" spans="1:6" s="48" customFormat="1" ht="16.05" customHeight="1" x14ac:dyDescent="0.25">
      <c r="A16" s="49" t="s">
        <v>19</v>
      </c>
      <c r="B16" s="50">
        <v>47</v>
      </c>
      <c r="C16" s="58"/>
      <c r="D16" s="51" t="str">
        <f t="shared" si="0"/>
        <v/>
      </c>
      <c r="E16" s="47"/>
      <c r="F16" s="47"/>
    </row>
    <row r="17" spans="1:6" s="48" customFormat="1" ht="16.05" customHeight="1" x14ac:dyDescent="0.25">
      <c r="A17" s="49" t="s">
        <v>20</v>
      </c>
      <c r="B17" s="50">
        <v>47</v>
      </c>
      <c r="C17" s="58"/>
      <c r="D17" s="51" t="str">
        <f t="shared" si="0"/>
        <v/>
      </c>
      <c r="E17" s="47"/>
      <c r="F17" s="47"/>
    </row>
    <row r="18" spans="1:6" s="48" customFormat="1" ht="16.05" customHeight="1" x14ac:dyDescent="0.25">
      <c r="A18" s="49" t="s">
        <v>21</v>
      </c>
      <c r="B18" s="50">
        <v>37</v>
      </c>
      <c r="C18" s="58"/>
      <c r="D18" s="51" t="str">
        <f t="shared" si="0"/>
        <v/>
      </c>
      <c r="E18" s="47"/>
      <c r="F18" s="47"/>
    </row>
    <row r="19" spans="1:6" s="48" customFormat="1" ht="16.05" customHeight="1" x14ac:dyDescent="0.25">
      <c r="A19" s="49" t="s">
        <v>22</v>
      </c>
      <c r="B19" s="50">
        <v>41</v>
      </c>
      <c r="C19" s="58"/>
      <c r="D19" s="51" t="str">
        <f t="shared" si="0"/>
        <v/>
      </c>
      <c r="E19" s="47"/>
      <c r="F19" s="47"/>
    </row>
    <row r="20" spans="1:6" s="48" customFormat="1" ht="16.05" customHeight="1" x14ac:dyDescent="0.25">
      <c r="A20" s="47"/>
      <c r="B20" s="47"/>
      <c r="C20" s="47"/>
      <c r="D20" s="52"/>
      <c r="E20" s="47"/>
      <c r="F20" s="47"/>
    </row>
    <row r="21" spans="1:6" s="48" customFormat="1" ht="16.05" customHeight="1" x14ac:dyDescent="0.25">
      <c r="A21" s="53" t="s">
        <v>23</v>
      </c>
      <c r="B21" s="59"/>
      <c r="C21" s="59"/>
      <c r="D21" s="52"/>
      <c r="E21" s="47"/>
      <c r="F21" s="47"/>
    </row>
    <row r="22" spans="1:6" x14ac:dyDescent="0.25">
      <c r="A22" s="1"/>
      <c r="B22" s="1"/>
      <c r="C22" s="1"/>
      <c r="D22" s="1"/>
      <c r="E22" s="1"/>
      <c r="F22" s="1"/>
    </row>
    <row r="23" spans="1:6" x14ac:dyDescent="0.25">
      <c r="A23" s="1"/>
      <c r="B23" s="5" t="str">
        <f>IF(B21="","",IF(B21=B117,"richtig","nicht richtig"))</f>
        <v/>
      </c>
      <c r="C23" s="5" t="str">
        <f>IF(C21="","",IF(C21=C117,"richtig","nicht richtig"))</f>
        <v/>
      </c>
      <c r="D23" s="1"/>
      <c r="E23" s="1"/>
      <c r="F23" s="1"/>
    </row>
    <row r="24" spans="1:6" x14ac:dyDescent="0.25">
      <c r="A24" s="1"/>
      <c r="B24" s="1"/>
      <c r="C24" s="1"/>
      <c r="D24" s="1"/>
      <c r="E24" s="1"/>
      <c r="F24" s="1"/>
    </row>
    <row r="25" spans="1:6" x14ac:dyDescent="0.25">
      <c r="A25" s="1"/>
      <c r="B25" s="1"/>
      <c r="C25" s="1"/>
      <c r="D25" s="1"/>
      <c r="E25" s="1"/>
      <c r="F25" s="1"/>
    </row>
    <row r="26" spans="1:6" x14ac:dyDescent="0.25">
      <c r="A26" s="1"/>
      <c r="B26" s="1"/>
      <c r="C26" s="1"/>
      <c r="D26" s="1"/>
      <c r="E26" s="1"/>
      <c r="F26" s="1"/>
    </row>
    <row r="27" spans="1:6" x14ac:dyDescent="0.25">
      <c r="A27" s="1"/>
      <c r="B27" s="1"/>
      <c r="C27" s="1"/>
      <c r="D27" s="2"/>
      <c r="E27" s="1"/>
      <c r="F27" s="1"/>
    </row>
    <row r="28" spans="1:6" x14ac:dyDescent="0.25">
      <c r="A28" s="1"/>
      <c r="B28" s="1"/>
      <c r="C28" s="1"/>
      <c r="D28" s="2"/>
      <c r="E28" s="1"/>
      <c r="F28" s="1"/>
    </row>
    <row r="29" spans="1:6" x14ac:dyDescent="0.25">
      <c r="A29" s="1"/>
      <c r="B29" s="1"/>
      <c r="C29" s="1"/>
      <c r="D29" s="2"/>
      <c r="E29" s="1"/>
      <c r="F29" s="1"/>
    </row>
    <row r="30" spans="1:6" x14ac:dyDescent="0.25">
      <c r="A30" s="1"/>
      <c r="B30" s="1"/>
      <c r="C30" s="1"/>
      <c r="D30" s="2"/>
      <c r="E30" s="1"/>
      <c r="F30" s="1"/>
    </row>
    <row r="31" spans="1:6" x14ac:dyDescent="0.25">
      <c r="A31" s="1"/>
      <c r="B31" s="1"/>
      <c r="C31" s="1"/>
      <c r="D31" s="2"/>
      <c r="E31" s="1"/>
      <c r="F31" s="1"/>
    </row>
    <row r="32" spans="1:6" x14ac:dyDescent="0.25">
      <c r="A32" s="1"/>
      <c r="B32" s="1"/>
      <c r="C32" s="1"/>
      <c r="D32" s="2"/>
      <c r="E32" s="1"/>
      <c r="F32" s="1"/>
    </row>
    <row r="33" spans="1:6" x14ac:dyDescent="0.25">
      <c r="A33" s="1"/>
      <c r="B33" s="1"/>
      <c r="C33" s="1"/>
      <c r="D33" s="2"/>
      <c r="E33" s="1"/>
      <c r="F33" s="1"/>
    </row>
    <row r="34" spans="1:6" x14ac:dyDescent="0.25">
      <c r="A34" s="1"/>
      <c r="B34" s="1"/>
      <c r="C34" s="1"/>
      <c r="D34" s="2"/>
      <c r="E34" s="1"/>
      <c r="F34" s="1"/>
    </row>
    <row r="35" spans="1:6" x14ac:dyDescent="0.25">
      <c r="A35" s="1"/>
      <c r="B35" s="1"/>
      <c r="C35" s="1"/>
      <c r="D35" s="2"/>
      <c r="E35" s="1"/>
      <c r="F35" s="1"/>
    </row>
    <row r="36" spans="1:6" x14ac:dyDescent="0.25">
      <c r="A36" s="1"/>
      <c r="B36" s="1"/>
      <c r="C36" s="1"/>
      <c r="D36" s="2"/>
      <c r="E36" s="1"/>
      <c r="F36" s="1"/>
    </row>
    <row r="37" spans="1:6" x14ac:dyDescent="0.25">
      <c r="A37" s="1"/>
      <c r="B37" s="1"/>
      <c r="C37" s="1"/>
      <c r="D37" s="2"/>
      <c r="E37" s="1"/>
      <c r="F37" s="1"/>
    </row>
    <row r="38" spans="1:6" x14ac:dyDescent="0.25">
      <c r="A38" s="1"/>
      <c r="B38" s="1"/>
      <c r="C38" s="1"/>
      <c r="D38" s="2"/>
      <c r="E38" s="1"/>
      <c r="F38" s="1"/>
    </row>
    <row r="39" spans="1:6" x14ac:dyDescent="0.25">
      <c r="A39" s="1"/>
      <c r="B39" s="1"/>
      <c r="C39" s="1"/>
      <c r="D39" s="2"/>
      <c r="E39" s="1"/>
      <c r="F39" s="1"/>
    </row>
    <row r="40" spans="1:6" x14ac:dyDescent="0.25">
      <c r="A40" s="1"/>
      <c r="B40" s="1"/>
      <c r="C40" s="1"/>
      <c r="D40" s="2"/>
      <c r="E40" s="1"/>
      <c r="F40" s="1"/>
    </row>
    <row r="41" spans="1:6" x14ac:dyDescent="0.25">
      <c r="A41" s="1"/>
      <c r="B41" s="1"/>
      <c r="C41" s="1"/>
      <c r="D41" s="2"/>
      <c r="E41" s="1"/>
      <c r="F41" s="1"/>
    </row>
    <row r="42" spans="1:6" x14ac:dyDescent="0.25">
      <c r="A42" s="1"/>
      <c r="B42" s="1"/>
      <c r="C42" s="1"/>
      <c r="D42" s="2"/>
      <c r="E42" s="1"/>
      <c r="F42" s="1"/>
    </row>
    <row r="43" spans="1:6" x14ac:dyDescent="0.25">
      <c r="A43" s="1"/>
      <c r="B43" s="1"/>
      <c r="C43" s="1"/>
      <c r="D43" s="2"/>
      <c r="E43" s="1"/>
      <c r="F43" s="1"/>
    </row>
    <row r="44" spans="1:6" x14ac:dyDescent="0.25">
      <c r="A44" s="1"/>
      <c r="B44" s="1"/>
      <c r="C44" s="1"/>
      <c r="D44" s="2"/>
      <c r="E44" s="1"/>
      <c r="F44" s="1"/>
    </row>
    <row r="45" spans="1:6" x14ac:dyDescent="0.25">
      <c r="A45" s="1"/>
      <c r="B45" s="1"/>
      <c r="C45" s="1"/>
      <c r="D45" s="2"/>
      <c r="E45" s="1"/>
      <c r="F45" s="1"/>
    </row>
    <row r="46" spans="1:6" x14ac:dyDescent="0.25">
      <c r="A46" s="1"/>
      <c r="B46" s="1"/>
      <c r="C46" s="1"/>
      <c r="D46" s="2"/>
      <c r="E46" s="1"/>
      <c r="F46" s="1"/>
    </row>
    <row r="47" spans="1:6" x14ac:dyDescent="0.25">
      <c r="A47" s="1"/>
      <c r="B47" s="1"/>
      <c r="C47" s="1"/>
      <c r="D47" s="2"/>
      <c r="E47" s="1"/>
      <c r="F47" s="1"/>
    </row>
    <row r="48" spans="1:6" x14ac:dyDescent="0.25">
      <c r="A48" s="1"/>
      <c r="B48" s="1"/>
      <c r="C48" s="1"/>
      <c r="D48" s="2"/>
      <c r="E48" s="1"/>
      <c r="F48" s="1"/>
    </row>
    <row r="49" spans="1:6" x14ac:dyDescent="0.25">
      <c r="A49" s="1"/>
      <c r="B49" s="1"/>
      <c r="C49" s="1"/>
      <c r="D49" s="2"/>
      <c r="E49" s="1"/>
      <c r="F49" s="1"/>
    </row>
    <row r="50" spans="1:6" x14ac:dyDescent="0.25">
      <c r="A50" s="1"/>
      <c r="B50" s="1"/>
      <c r="C50" s="1"/>
      <c r="D50" s="2"/>
      <c r="E50" s="1"/>
      <c r="F50" s="1"/>
    </row>
    <row r="51" spans="1:6" x14ac:dyDescent="0.25">
      <c r="A51" s="1"/>
      <c r="B51" s="1"/>
      <c r="C51" s="1"/>
      <c r="D51" s="2"/>
      <c r="E51" s="1"/>
      <c r="F51" s="1"/>
    </row>
    <row r="52" spans="1:6" x14ac:dyDescent="0.25">
      <c r="A52" s="1"/>
      <c r="B52" s="1"/>
      <c r="C52" s="1"/>
      <c r="D52" s="2"/>
      <c r="E52" s="1"/>
      <c r="F52" s="1"/>
    </row>
    <row r="53" spans="1:6" x14ac:dyDescent="0.25">
      <c r="A53" s="1"/>
      <c r="B53" s="1"/>
      <c r="C53" s="1"/>
      <c r="D53" s="2"/>
      <c r="E53" s="1"/>
      <c r="F53" s="1"/>
    </row>
    <row r="54" spans="1:6" x14ac:dyDescent="0.25">
      <c r="A54" s="1"/>
      <c r="B54" s="1"/>
      <c r="C54" s="1"/>
      <c r="D54" s="2"/>
      <c r="E54" s="1"/>
      <c r="F54" s="1"/>
    </row>
    <row r="55" spans="1:6" x14ac:dyDescent="0.25">
      <c r="A55" s="1"/>
      <c r="B55" s="1"/>
      <c r="C55" s="1"/>
      <c r="D55" s="2"/>
      <c r="E55" s="1"/>
      <c r="F55" s="1"/>
    </row>
    <row r="56" spans="1:6" x14ac:dyDescent="0.25">
      <c r="A56" s="1"/>
      <c r="B56" s="1"/>
      <c r="C56" s="1"/>
      <c r="D56" s="2"/>
      <c r="E56" s="1"/>
      <c r="F56" s="1"/>
    </row>
    <row r="57" spans="1:6" x14ac:dyDescent="0.25">
      <c r="A57" s="1"/>
      <c r="B57" s="1"/>
      <c r="C57" s="1"/>
      <c r="D57" s="2"/>
      <c r="E57" s="1"/>
      <c r="F57" s="1"/>
    </row>
    <row r="58" spans="1:6" x14ac:dyDescent="0.25">
      <c r="A58" s="1"/>
      <c r="B58" s="1"/>
      <c r="C58" s="1"/>
      <c r="D58" s="2"/>
      <c r="E58" s="1"/>
      <c r="F58" s="1"/>
    </row>
    <row r="59" spans="1:6" x14ac:dyDescent="0.25">
      <c r="A59" s="1"/>
      <c r="B59" s="1"/>
      <c r="C59" s="1"/>
      <c r="D59" s="2"/>
      <c r="E59" s="1"/>
      <c r="F59" s="1"/>
    </row>
    <row r="60" spans="1:6" x14ac:dyDescent="0.25">
      <c r="A60" s="1"/>
      <c r="B60" s="1"/>
      <c r="C60" s="1"/>
      <c r="D60" s="2"/>
      <c r="E60" s="1"/>
      <c r="F60" s="1"/>
    </row>
    <row r="61" spans="1:6" x14ac:dyDescent="0.25">
      <c r="A61" s="1"/>
      <c r="B61" s="1"/>
      <c r="C61" s="1"/>
      <c r="D61" s="2"/>
      <c r="E61" s="1"/>
      <c r="F61" s="1"/>
    </row>
    <row r="62" spans="1:6" x14ac:dyDescent="0.25">
      <c r="A62" s="1"/>
      <c r="B62" s="1"/>
      <c r="C62" s="1"/>
      <c r="D62" s="2"/>
      <c r="E62" s="1"/>
      <c r="F62" s="1"/>
    </row>
    <row r="63" spans="1:6" x14ac:dyDescent="0.25">
      <c r="A63" s="1"/>
      <c r="B63" s="1"/>
      <c r="C63" s="1"/>
      <c r="D63" s="2"/>
      <c r="E63" s="1"/>
      <c r="F63" s="1"/>
    </row>
    <row r="64" spans="1:6" x14ac:dyDescent="0.25">
      <c r="A64" s="1"/>
      <c r="B64" s="1"/>
      <c r="C64" s="1"/>
      <c r="D64" s="2"/>
      <c r="E64" s="1"/>
      <c r="F64" s="1"/>
    </row>
    <row r="65" spans="1:6" x14ac:dyDescent="0.25">
      <c r="A65" s="1"/>
      <c r="B65" s="1"/>
      <c r="C65" s="1"/>
      <c r="D65" s="2"/>
      <c r="E65" s="1"/>
      <c r="F65" s="1"/>
    </row>
    <row r="66" spans="1:6" x14ac:dyDescent="0.25">
      <c r="A66" s="1"/>
      <c r="B66" s="1"/>
      <c r="C66" s="1"/>
      <c r="D66" s="2"/>
      <c r="E66" s="1"/>
      <c r="F66" s="1"/>
    </row>
    <row r="67" spans="1:6" x14ac:dyDescent="0.25">
      <c r="A67" s="1"/>
      <c r="B67" s="1"/>
      <c r="C67" s="1"/>
      <c r="D67" s="2"/>
      <c r="E67" s="1"/>
      <c r="F67" s="1"/>
    </row>
    <row r="68" spans="1:6" x14ac:dyDescent="0.25">
      <c r="A68" s="1"/>
      <c r="B68" s="1"/>
      <c r="C68" s="1"/>
      <c r="D68" s="2"/>
      <c r="E68" s="1"/>
      <c r="F68" s="1"/>
    </row>
    <row r="69" spans="1:6" x14ac:dyDescent="0.25">
      <c r="A69" s="1"/>
      <c r="B69" s="1"/>
      <c r="C69" s="1"/>
      <c r="D69" s="2"/>
      <c r="E69" s="1"/>
      <c r="F69" s="1"/>
    </row>
    <row r="70" spans="1:6" x14ac:dyDescent="0.25">
      <c r="A70" s="1"/>
      <c r="B70" s="1"/>
      <c r="C70" s="1"/>
      <c r="D70" s="2"/>
      <c r="E70" s="1"/>
      <c r="F70" s="1"/>
    </row>
    <row r="71" spans="1:6" x14ac:dyDescent="0.25">
      <c r="A71" s="1"/>
      <c r="B71" s="1"/>
      <c r="C71" s="1"/>
      <c r="D71" s="2"/>
      <c r="E71" s="1"/>
      <c r="F71" s="1"/>
    </row>
    <row r="72" spans="1:6" x14ac:dyDescent="0.25">
      <c r="A72" s="1"/>
      <c r="B72" s="1"/>
      <c r="C72" s="1"/>
      <c r="D72" s="2"/>
      <c r="E72" s="1"/>
      <c r="F72" s="1"/>
    </row>
    <row r="73" spans="1:6" x14ac:dyDescent="0.25">
      <c r="A73" s="1"/>
      <c r="B73" s="1"/>
      <c r="C73" s="1"/>
      <c r="D73" s="2"/>
      <c r="E73" s="1"/>
      <c r="F73" s="1"/>
    </row>
    <row r="74" spans="1:6" x14ac:dyDescent="0.25">
      <c r="A74" s="1"/>
      <c r="B74" s="1"/>
      <c r="C74" s="1"/>
      <c r="D74" s="2"/>
      <c r="E74" s="1"/>
      <c r="F74" s="1"/>
    </row>
    <row r="75" spans="1:6" x14ac:dyDescent="0.25">
      <c r="A75" s="1"/>
      <c r="B75" s="1"/>
      <c r="C75" s="1"/>
      <c r="D75" s="2"/>
      <c r="E75" s="1"/>
      <c r="F75" s="1"/>
    </row>
    <row r="76" spans="1:6" x14ac:dyDescent="0.25">
      <c r="A76" s="1"/>
      <c r="B76" s="1"/>
      <c r="C76" s="1"/>
      <c r="D76" s="2"/>
      <c r="E76" s="1"/>
      <c r="F76" s="1"/>
    </row>
    <row r="77" spans="1:6" x14ac:dyDescent="0.25">
      <c r="A77" s="1"/>
      <c r="B77" s="1"/>
      <c r="C77" s="1"/>
      <c r="D77" s="2"/>
      <c r="E77" s="1"/>
      <c r="F77" s="1"/>
    </row>
    <row r="78" spans="1:6" x14ac:dyDescent="0.25">
      <c r="A78" s="1"/>
      <c r="B78" s="1"/>
      <c r="C78" s="1"/>
      <c r="D78" s="2"/>
      <c r="E78" s="1"/>
      <c r="F78" s="1"/>
    </row>
    <row r="79" spans="1:6" x14ac:dyDescent="0.25">
      <c r="A79" s="1"/>
      <c r="B79" s="1"/>
      <c r="C79" s="1"/>
      <c r="D79" s="2"/>
      <c r="E79" s="1"/>
      <c r="F79" s="1"/>
    </row>
    <row r="80" spans="1:6" x14ac:dyDescent="0.25">
      <c r="A80" s="1"/>
      <c r="B80" s="1"/>
      <c r="C80" s="1"/>
      <c r="D80" s="2"/>
      <c r="E80" s="1"/>
      <c r="F80" s="1"/>
    </row>
    <row r="81" spans="1:6" x14ac:dyDescent="0.25">
      <c r="A81" s="1"/>
      <c r="B81" s="1"/>
      <c r="C81" s="1"/>
      <c r="D81" s="2"/>
      <c r="E81" s="1"/>
      <c r="F81" s="1"/>
    </row>
    <row r="82" spans="1:6" x14ac:dyDescent="0.25">
      <c r="A82" s="1"/>
      <c r="B82" s="1"/>
      <c r="C82" s="1"/>
      <c r="D82" s="2"/>
      <c r="E82" s="1"/>
      <c r="F82" s="1"/>
    </row>
    <row r="83" spans="1:6" x14ac:dyDescent="0.25">
      <c r="A83" s="1"/>
      <c r="B83" s="1"/>
      <c r="C83" s="1"/>
      <c r="D83" s="2"/>
      <c r="E83" s="1"/>
      <c r="F83" s="1"/>
    </row>
    <row r="84" spans="1:6" x14ac:dyDescent="0.25">
      <c r="A84" s="1"/>
      <c r="B84" s="1"/>
      <c r="C84" s="1"/>
      <c r="D84" s="2"/>
      <c r="E84" s="1"/>
      <c r="F84" s="1"/>
    </row>
    <row r="85" spans="1:6" x14ac:dyDescent="0.25">
      <c r="A85" s="1"/>
      <c r="B85" s="1"/>
      <c r="C85" s="1"/>
      <c r="D85" s="2"/>
      <c r="E85" s="1"/>
      <c r="F85" s="1"/>
    </row>
    <row r="86" spans="1:6" x14ac:dyDescent="0.25">
      <c r="A86" s="1"/>
      <c r="B86" s="1"/>
      <c r="C86" s="1"/>
      <c r="D86" s="2"/>
      <c r="E86" s="1"/>
      <c r="F86" s="1"/>
    </row>
    <row r="87" spans="1:6" x14ac:dyDescent="0.25">
      <c r="A87" s="1"/>
      <c r="B87" s="1"/>
      <c r="C87" s="1"/>
      <c r="D87" s="2"/>
      <c r="E87" s="1"/>
      <c r="F87" s="1"/>
    </row>
    <row r="88" spans="1:6" x14ac:dyDescent="0.25">
      <c r="A88" s="1"/>
      <c r="B88" s="1"/>
      <c r="C88" s="1"/>
      <c r="D88" s="2"/>
      <c r="E88" s="1"/>
      <c r="F88" s="1"/>
    </row>
    <row r="89" spans="1:6" x14ac:dyDescent="0.25">
      <c r="A89" s="1"/>
      <c r="B89" s="1"/>
      <c r="C89" s="1"/>
      <c r="D89" s="2"/>
      <c r="E89" s="1"/>
      <c r="F89" s="1"/>
    </row>
    <row r="90" spans="1:6" x14ac:dyDescent="0.25">
      <c r="A90" s="1"/>
      <c r="B90" s="1"/>
      <c r="C90" s="1"/>
      <c r="D90" s="2"/>
      <c r="E90" s="1"/>
      <c r="F90" s="1"/>
    </row>
    <row r="91" spans="1:6" x14ac:dyDescent="0.25">
      <c r="A91" s="1"/>
      <c r="B91" s="1"/>
      <c r="C91" s="1"/>
      <c r="D91" s="2"/>
      <c r="E91" s="1"/>
      <c r="F91" s="1"/>
    </row>
    <row r="92" spans="1:6" x14ac:dyDescent="0.25">
      <c r="A92" s="1"/>
      <c r="B92" s="1"/>
      <c r="C92" s="1"/>
      <c r="D92" s="2"/>
      <c r="E92" s="1"/>
      <c r="F92" s="1"/>
    </row>
    <row r="93" spans="1:6" x14ac:dyDescent="0.25">
      <c r="A93" s="1"/>
      <c r="B93" s="1"/>
      <c r="C93" s="1"/>
      <c r="D93" s="2"/>
      <c r="E93" s="1"/>
      <c r="F93" s="1"/>
    </row>
    <row r="94" spans="1:6" x14ac:dyDescent="0.25">
      <c r="A94" s="1"/>
      <c r="B94" s="1"/>
      <c r="C94" s="1"/>
      <c r="D94" s="2"/>
      <c r="E94" s="1"/>
      <c r="F94" s="1"/>
    </row>
    <row r="95" spans="1:6" x14ac:dyDescent="0.25">
      <c r="A95" s="1"/>
      <c r="B95" s="1"/>
      <c r="C95" s="1"/>
      <c r="D95" s="2"/>
      <c r="E95" s="1"/>
      <c r="F95" s="1"/>
    </row>
    <row r="96" spans="1:6" x14ac:dyDescent="0.25">
      <c r="A96" s="1"/>
      <c r="B96" s="1"/>
      <c r="C96" s="1"/>
      <c r="D96" s="2"/>
      <c r="E96" s="1"/>
      <c r="F96" s="1"/>
    </row>
    <row r="97" spans="1:6" x14ac:dyDescent="0.25">
      <c r="A97" s="6" t="s">
        <v>0</v>
      </c>
      <c r="B97" s="7" t="s">
        <v>1</v>
      </c>
      <c r="C97" s="7" t="s">
        <v>2</v>
      </c>
      <c r="D97" s="8"/>
      <c r="E97" s="9" t="s">
        <v>3</v>
      </c>
      <c r="F97" s="9"/>
    </row>
    <row r="98" spans="1:6" x14ac:dyDescent="0.25">
      <c r="A98" s="10" t="s">
        <v>4</v>
      </c>
      <c r="B98" s="11">
        <v>56</v>
      </c>
      <c r="C98" s="11">
        <f t="shared" ref="C98:C115" si="1">VLOOKUP(B98,$E$99:$F$111,2)</f>
        <v>6</v>
      </c>
      <c r="D98" s="8"/>
      <c r="E98" s="7" t="s">
        <v>5</v>
      </c>
      <c r="F98" s="7" t="s">
        <v>2</v>
      </c>
    </row>
    <row r="99" spans="1:6" x14ac:dyDescent="0.25">
      <c r="A99" s="10" t="s">
        <v>6</v>
      </c>
      <c r="B99" s="11">
        <v>58</v>
      </c>
      <c r="C99" s="11">
        <f t="shared" si="1"/>
        <v>6</v>
      </c>
      <c r="D99" s="8"/>
      <c r="E99" s="12">
        <v>0</v>
      </c>
      <c r="F99" s="12">
        <v>1</v>
      </c>
    </row>
    <row r="100" spans="1:6" x14ac:dyDescent="0.25">
      <c r="A100" s="10" t="s">
        <v>7</v>
      </c>
      <c r="B100" s="11">
        <v>46</v>
      </c>
      <c r="C100" s="11">
        <f t="shared" si="1"/>
        <v>5</v>
      </c>
      <c r="D100" s="8"/>
      <c r="E100" s="12">
        <v>5</v>
      </c>
      <c r="F100" s="12">
        <v>1.5</v>
      </c>
    </row>
    <row r="101" spans="1:6" x14ac:dyDescent="0.25">
      <c r="A101" s="10" t="s">
        <v>8</v>
      </c>
      <c r="B101" s="11">
        <v>54</v>
      </c>
      <c r="C101" s="11">
        <f t="shared" si="1"/>
        <v>5.5</v>
      </c>
      <c r="D101" s="8"/>
      <c r="E101" s="12">
        <v>10</v>
      </c>
      <c r="F101" s="12">
        <v>2</v>
      </c>
    </row>
    <row r="102" spans="1:6" x14ac:dyDescent="0.25">
      <c r="A102" s="10" t="s">
        <v>9</v>
      </c>
      <c r="B102" s="11">
        <v>54</v>
      </c>
      <c r="C102" s="11">
        <f t="shared" si="1"/>
        <v>5.5</v>
      </c>
      <c r="D102" s="8"/>
      <c r="E102" s="12">
        <v>15</v>
      </c>
      <c r="F102" s="12">
        <v>2.4</v>
      </c>
    </row>
    <row r="103" spans="1:6" x14ac:dyDescent="0.25">
      <c r="A103" s="10" t="s">
        <v>10</v>
      </c>
      <c r="B103" s="11">
        <v>56</v>
      </c>
      <c r="C103" s="11">
        <f t="shared" si="1"/>
        <v>6</v>
      </c>
      <c r="D103" s="8"/>
      <c r="E103" s="12">
        <v>20</v>
      </c>
      <c r="F103" s="12">
        <v>2.8</v>
      </c>
    </row>
    <row r="104" spans="1:6" x14ac:dyDescent="0.25">
      <c r="A104" s="10" t="s">
        <v>11</v>
      </c>
      <c r="B104" s="11">
        <v>57</v>
      </c>
      <c r="C104" s="11">
        <f t="shared" si="1"/>
        <v>6</v>
      </c>
      <c r="D104" s="8"/>
      <c r="E104" s="12">
        <v>25</v>
      </c>
      <c r="F104" s="12">
        <v>3.2</v>
      </c>
    </row>
    <row r="105" spans="1:6" x14ac:dyDescent="0.25">
      <c r="A105" s="10" t="s">
        <v>12</v>
      </c>
      <c r="B105" s="11">
        <v>48</v>
      </c>
      <c r="C105" s="11">
        <f t="shared" si="1"/>
        <v>5</v>
      </c>
      <c r="D105" s="8"/>
      <c r="E105" s="12">
        <v>30</v>
      </c>
      <c r="F105" s="12">
        <v>3.6</v>
      </c>
    </row>
    <row r="106" spans="1:6" x14ac:dyDescent="0.25">
      <c r="A106" s="10" t="s">
        <v>13</v>
      </c>
      <c r="B106" s="11">
        <v>49</v>
      </c>
      <c r="C106" s="11">
        <f t="shared" si="1"/>
        <v>5</v>
      </c>
      <c r="D106" s="8"/>
      <c r="E106" s="12">
        <v>35</v>
      </c>
      <c r="F106" s="12">
        <v>4</v>
      </c>
    </row>
    <row r="107" spans="1:6" x14ac:dyDescent="0.25">
      <c r="A107" s="10" t="s">
        <v>14</v>
      </c>
      <c r="B107" s="11">
        <v>56</v>
      </c>
      <c r="C107" s="11">
        <f t="shared" si="1"/>
        <v>6</v>
      </c>
      <c r="D107" s="8"/>
      <c r="E107" s="12">
        <v>40</v>
      </c>
      <c r="F107" s="12">
        <v>4.5</v>
      </c>
    </row>
    <row r="108" spans="1:6" x14ac:dyDescent="0.25">
      <c r="A108" s="10" t="s">
        <v>15</v>
      </c>
      <c r="B108" s="11">
        <v>52</v>
      </c>
      <c r="C108" s="11">
        <f t="shared" si="1"/>
        <v>5.5</v>
      </c>
      <c r="D108" s="8"/>
      <c r="E108" s="12">
        <v>45</v>
      </c>
      <c r="F108" s="12">
        <v>5</v>
      </c>
    </row>
    <row r="109" spans="1:6" x14ac:dyDescent="0.25">
      <c r="A109" s="10" t="s">
        <v>16</v>
      </c>
      <c r="B109" s="11">
        <v>36</v>
      </c>
      <c r="C109" s="11">
        <f t="shared" si="1"/>
        <v>4</v>
      </c>
      <c r="D109" s="8"/>
      <c r="E109" s="12">
        <v>50</v>
      </c>
      <c r="F109" s="12">
        <v>5.5</v>
      </c>
    </row>
    <row r="110" spans="1:6" x14ac:dyDescent="0.25">
      <c r="A110" s="10" t="s">
        <v>17</v>
      </c>
      <c r="B110" s="11">
        <v>33</v>
      </c>
      <c r="C110" s="11">
        <f t="shared" si="1"/>
        <v>3.6</v>
      </c>
      <c r="D110" s="8"/>
      <c r="E110" s="12">
        <v>55</v>
      </c>
      <c r="F110" s="12">
        <v>6</v>
      </c>
    </row>
    <row r="111" spans="1:6" x14ac:dyDescent="0.25">
      <c r="A111" s="10" t="s">
        <v>18</v>
      </c>
      <c r="B111" s="11">
        <v>30</v>
      </c>
      <c r="C111" s="11">
        <f t="shared" si="1"/>
        <v>3.6</v>
      </c>
      <c r="D111" s="8"/>
      <c r="E111" s="12">
        <v>60</v>
      </c>
      <c r="F111" s="12">
        <v>6</v>
      </c>
    </row>
    <row r="112" spans="1:6" x14ac:dyDescent="0.25">
      <c r="A112" s="10" t="s">
        <v>19</v>
      </c>
      <c r="B112" s="11">
        <v>47</v>
      </c>
      <c r="C112" s="11">
        <f t="shared" si="1"/>
        <v>5</v>
      </c>
      <c r="D112" s="8"/>
      <c r="E112" s="8"/>
      <c r="F112" s="8"/>
    </row>
    <row r="113" spans="1:6" x14ac:dyDescent="0.25">
      <c r="A113" s="10" t="s">
        <v>20</v>
      </c>
      <c r="B113" s="11">
        <v>47</v>
      </c>
      <c r="C113" s="11">
        <f t="shared" si="1"/>
        <v>5</v>
      </c>
      <c r="D113" s="8"/>
      <c r="E113" s="8"/>
      <c r="F113" s="8"/>
    </row>
    <row r="114" spans="1:6" x14ac:dyDescent="0.25">
      <c r="A114" s="10" t="s">
        <v>21</v>
      </c>
      <c r="B114" s="11">
        <v>37</v>
      </c>
      <c r="C114" s="11">
        <f t="shared" si="1"/>
        <v>4</v>
      </c>
      <c r="D114" s="8"/>
      <c r="E114" s="8"/>
      <c r="F114" s="8"/>
    </row>
    <row r="115" spans="1:6" x14ac:dyDescent="0.25">
      <c r="A115" s="10" t="s">
        <v>22</v>
      </c>
      <c r="B115" s="11">
        <v>41</v>
      </c>
      <c r="C115" s="11">
        <f t="shared" si="1"/>
        <v>4.5</v>
      </c>
      <c r="D115" s="8"/>
      <c r="E115" s="8"/>
      <c r="F115" s="8"/>
    </row>
    <row r="116" spans="1:6" x14ac:dyDescent="0.25">
      <c r="A116" s="8"/>
      <c r="B116" s="8"/>
      <c r="C116" s="8"/>
      <c r="D116" s="8"/>
      <c r="E116" s="8"/>
      <c r="F116" s="8"/>
    </row>
    <row r="117" spans="1:6" x14ac:dyDescent="0.25">
      <c r="A117" s="13" t="s">
        <v>23</v>
      </c>
      <c r="B117" s="7">
        <f>ROUND(AVERAGE(B98:B115),1)</f>
        <v>47.6</v>
      </c>
      <c r="C117" s="7">
        <f>ROUND(AVERAGE(C98:C115),1)</f>
        <v>5.0999999999999996</v>
      </c>
      <c r="D117" s="8"/>
      <c r="E117" s="8"/>
      <c r="F117" s="8"/>
    </row>
  </sheetData>
  <phoneticPr fontId="0" type="noConversion"/>
  <conditionalFormatting sqref="D2:D19 B23:C23">
    <cfRule type="cellIs" dxfId="3" priority="1" stopIfTrue="1" operator="equal">
      <formula>"richtig"</formula>
    </cfRule>
    <cfRule type="cellIs" dxfId="2" priority="2" stopIfTrue="1" operator="equal">
      <formula>FALSE</formula>
    </cfRule>
  </conditionalFormatting>
  <pageMargins left="0.69" right="0.59055118110236227" top="0.98425196850393704" bottom="0.98425196850393704" header="0.51181102362204722" footer="0.51181102362204722"/>
  <pageSetup paperSize="9" orientation="portrait" horizontalDpi="360" verticalDpi="360" r:id="rId1"/>
  <headerFooter alignWithMargins="0">
    <oddHeader>&amp;A</oddHeader>
    <oddFooter>&amp;LErstellt von: Jürg Lippuner&amp;CSeite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3"/>
  <sheetViews>
    <sheetView workbookViewId="0"/>
  </sheetViews>
  <sheetFormatPr baseColWidth="10" defaultColWidth="11.44140625" defaultRowHeight="13.8" x14ac:dyDescent="0.25"/>
  <cols>
    <col min="1" max="1" width="11" style="3" bestFit="1" customWidth="1"/>
    <col min="2" max="2" width="8.33203125" style="3" bestFit="1" customWidth="1"/>
    <col min="3" max="3" width="15.6640625" style="3" customWidth="1"/>
    <col min="4" max="4" width="13.109375" style="3" customWidth="1"/>
    <col min="5" max="5" width="15.5546875" style="3" customWidth="1"/>
    <col min="6" max="6" width="13.33203125" style="3" customWidth="1"/>
    <col min="7" max="7" width="14.88671875" style="3" bestFit="1" customWidth="1"/>
    <col min="8" max="8" width="4.6640625" style="3" bestFit="1" customWidth="1"/>
    <col min="9" max="9" width="8" style="3" bestFit="1" customWidth="1"/>
    <col min="10" max="19" width="9.109375" style="3" bestFit="1" customWidth="1"/>
    <col min="20" max="16384" width="11.44140625" style="3"/>
  </cols>
  <sheetData>
    <row r="1" spans="1:19" ht="27.6" x14ac:dyDescent="0.25">
      <c r="A1" s="14" t="s">
        <v>24</v>
      </c>
      <c r="B1" s="15" t="s">
        <v>25</v>
      </c>
      <c r="C1" s="16" t="s">
        <v>26</v>
      </c>
      <c r="D1" s="16" t="s">
        <v>27</v>
      </c>
      <c r="E1" s="16" t="s">
        <v>28</v>
      </c>
      <c r="G1" s="44" t="s">
        <v>29</v>
      </c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</row>
    <row r="2" spans="1:19" x14ac:dyDescent="0.25">
      <c r="A2" s="17" t="s">
        <v>30</v>
      </c>
      <c r="B2" s="18">
        <v>250000</v>
      </c>
      <c r="C2" s="19" t="s">
        <v>31</v>
      </c>
      <c r="D2" s="66"/>
      <c r="E2" s="67"/>
      <c r="F2" s="4" t="str">
        <f>IF(D2="","",IF(D2=D100,"richtig","nicht richtig"))</f>
        <v/>
      </c>
      <c r="G2" s="20" t="s">
        <v>25</v>
      </c>
      <c r="H2" s="69">
        <v>0</v>
      </c>
      <c r="I2" s="69">
        <v>50000</v>
      </c>
      <c r="J2" s="70">
        <v>100000</v>
      </c>
      <c r="K2" s="70">
        <v>150000</v>
      </c>
      <c r="L2" s="70">
        <v>200000</v>
      </c>
      <c r="M2" s="70">
        <v>250000</v>
      </c>
      <c r="N2" s="70">
        <v>300000</v>
      </c>
      <c r="O2" s="70">
        <v>350000</v>
      </c>
      <c r="P2" s="70">
        <v>400000</v>
      </c>
      <c r="Q2" s="70">
        <v>450000</v>
      </c>
      <c r="R2" s="70">
        <v>500000</v>
      </c>
      <c r="S2" s="70">
        <v>550000</v>
      </c>
    </row>
    <row r="3" spans="1:19" x14ac:dyDescent="0.25">
      <c r="A3" s="21" t="s">
        <v>33</v>
      </c>
      <c r="B3" s="22">
        <v>350000</v>
      </c>
      <c r="C3" s="19" t="s">
        <v>31</v>
      </c>
      <c r="D3" s="66"/>
      <c r="E3" s="68"/>
      <c r="F3" s="4" t="str">
        <f t="shared" ref="F3:F13" si="0">IF(D3="","",IF(D3=D101,"richtig","nicht richtig"))</f>
        <v/>
      </c>
      <c r="G3" s="23" t="s">
        <v>32</v>
      </c>
      <c r="H3" s="71">
        <v>0</v>
      </c>
      <c r="I3" s="71">
        <v>0.03</v>
      </c>
      <c r="J3" s="72">
        <v>0.05</v>
      </c>
      <c r="K3" s="72">
        <v>7.0000000000000007E-2</v>
      </c>
      <c r="L3" s="72">
        <v>0.09</v>
      </c>
      <c r="M3" s="72">
        <v>0.11</v>
      </c>
      <c r="N3" s="72">
        <v>0.13</v>
      </c>
      <c r="O3" s="72">
        <v>0.15</v>
      </c>
      <c r="P3" s="72">
        <v>0.17</v>
      </c>
      <c r="Q3" s="72">
        <v>0.19</v>
      </c>
      <c r="R3" s="72">
        <v>0.21</v>
      </c>
      <c r="S3" s="72">
        <v>0.23</v>
      </c>
    </row>
    <row r="4" spans="1:19" x14ac:dyDescent="0.25">
      <c r="A4" s="21" t="s">
        <v>34</v>
      </c>
      <c r="B4" s="22">
        <v>300000</v>
      </c>
      <c r="C4" s="19" t="s">
        <v>35</v>
      </c>
      <c r="D4" s="66"/>
      <c r="E4" s="68"/>
      <c r="F4" s="4" t="str">
        <f t="shared" si="0"/>
        <v/>
      </c>
    </row>
    <row r="5" spans="1:19" x14ac:dyDescent="0.25">
      <c r="A5" s="21" t="s">
        <v>36</v>
      </c>
      <c r="B5" s="22">
        <v>150000</v>
      </c>
      <c r="C5" s="19" t="s">
        <v>35</v>
      </c>
      <c r="D5" s="66"/>
      <c r="E5" s="68"/>
      <c r="F5" s="4" t="str">
        <f t="shared" si="0"/>
        <v/>
      </c>
    </row>
    <row r="6" spans="1:19" x14ac:dyDescent="0.25">
      <c r="A6" s="21" t="s">
        <v>37</v>
      </c>
      <c r="B6" s="22">
        <v>430000</v>
      </c>
      <c r="C6" s="19" t="s">
        <v>31</v>
      </c>
      <c r="D6" s="66"/>
      <c r="E6" s="68"/>
      <c r="F6" s="4" t="str">
        <f t="shared" si="0"/>
        <v/>
      </c>
    </row>
    <row r="7" spans="1:19" x14ac:dyDescent="0.25">
      <c r="A7" s="21" t="s">
        <v>38</v>
      </c>
      <c r="B7" s="22">
        <v>560000</v>
      </c>
      <c r="C7" s="19" t="s">
        <v>35</v>
      </c>
      <c r="D7" s="66"/>
      <c r="E7" s="68"/>
      <c r="F7" s="4" t="str">
        <f t="shared" si="0"/>
        <v/>
      </c>
    </row>
    <row r="8" spans="1:19" x14ac:dyDescent="0.25">
      <c r="A8" s="21" t="s">
        <v>39</v>
      </c>
      <c r="B8" s="22">
        <v>290000</v>
      </c>
      <c r="C8" s="19" t="s">
        <v>31</v>
      </c>
      <c r="D8" s="66"/>
      <c r="E8" s="68"/>
      <c r="F8" s="4" t="str">
        <f t="shared" si="0"/>
        <v/>
      </c>
    </row>
    <row r="9" spans="1:19" x14ac:dyDescent="0.25">
      <c r="A9" s="21" t="s">
        <v>40</v>
      </c>
      <c r="B9" s="22">
        <v>470000</v>
      </c>
      <c r="C9" s="19" t="s">
        <v>31</v>
      </c>
      <c r="D9" s="66"/>
      <c r="E9" s="68"/>
      <c r="F9" s="4" t="str">
        <f t="shared" si="0"/>
        <v/>
      </c>
    </row>
    <row r="10" spans="1:19" x14ac:dyDescent="0.25">
      <c r="A10" s="21" t="s">
        <v>41</v>
      </c>
      <c r="B10" s="22">
        <v>140000</v>
      </c>
      <c r="C10" s="19" t="s">
        <v>35</v>
      </c>
      <c r="D10" s="66"/>
      <c r="E10" s="68"/>
      <c r="F10" s="4" t="str">
        <f t="shared" si="0"/>
        <v/>
      </c>
    </row>
    <row r="11" spans="1:19" x14ac:dyDescent="0.25">
      <c r="A11" s="21" t="s">
        <v>42</v>
      </c>
      <c r="B11" s="22">
        <v>48000</v>
      </c>
      <c r="C11" s="19" t="s">
        <v>35</v>
      </c>
      <c r="D11" s="66"/>
      <c r="E11" s="68"/>
      <c r="F11" s="4" t="str">
        <f t="shared" si="0"/>
        <v/>
      </c>
    </row>
    <row r="12" spans="1:19" x14ac:dyDescent="0.25">
      <c r="A12" s="21" t="s">
        <v>43</v>
      </c>
      <c r="B12" s="22">
        <v>310000</v>
      </c>
      <c r="C12" s="19" t="s">
        <v>31</v>
      </c>
      <c r="D12" s="66"/>
      <c r="E12" s="68"/>
      <c r="F12" s="4" t="str">
        <f t="shared" si="0"/>
        <v/>
      </c>
    </row>
    <row r="13" spans="1:19" x14ac:dyDescent="0.25">
      <c r="A13" s="21" t="s">
        <v>44</v>
      </c>
      <c r="B13" s="22">
        <v>29000</v>
      </c>
      <c r="C13" s="19" t="s">
        <v>31</v>
      </c>
      <c r="D13" s="66"/>
      <c r="E13" s="68"/>
      <c r="F13" s="4" t="str">
        <f t="shared" si="0"/>
        <v/>
      </c>
    </row>
    <row r="15" spans="1:19" x14ac:dyDescent="0.25">
      <c r="D15" s="24" t="s">
        <v>45</v>
      </c>
      <c r="E15" s="65"/>
      <c r="F15" s="4" t="str">
        <f>IF(E15="","",IF(E15=E113,"richtig","nicht richtig"))</f>
        <v/>
      </c>
    </row>
    <row r="97" spans="1:19" x14ac:dyDescent="0.25">
      <c r="A97" s="25" t="s">
        <v>46</v>
      </c>
      <c r="B97" s="26"/>
      <c r="C97" s="26"/>
      <c r="D97" s="26"/>
      <c r="E97" s="26"/>
      <c r="F97" s="26"/>
    </row>
    <row r="98" spans="1:19" x14ac:dyDescent="0.25">
      <c r="A98" s="26"/>
      <c r="B98" s="26"/>
      <c r="C98" s="26"/>
      <c r="D98" s="26"/>
      <c r="E98" s="26"/>
      <c r="F98" s="26"/>
    </row>
    <row r="99" spans="1:19" ht="27.6" x14ac:dyDescent="0.25">
      <c r="A99" s="27" t="s">
        <v>24</v>
      </c>
      <c r="B99" s="28" t="s">
        <v>25</v>
      </c>
      <c r="C99" s="28" t="s">
        <v>26</v>
      </c>
      <c r="D99" s="28" t="s">
        <v>27</v>
      </c>
      <c r="E99" s="27" t="s">
        <v>28</v>
      </c>
      <c r="F99" s="29"/>
      <c r="G99" s="46" t="s">
        <v>29</v>
      </c>
      <c r="H99" s="46"/>
      <c r="I99" s="46"/>
      <c r="J99" s="46"/>
      <c r="K99" s="46"/>
      <c r="L99" s="46"/>
      <c r="M99" s="46"/>
      <c r="N99" s="46"/>
      <c r="O99" s="46"/>
      <c r="P99" s="46"/>
      <c r="Q99" s="46"/>
      <c r="R99" s="46"/>
      <c r="S99" s="46"/>
    </row>
    <row r="100" spans="1:19" x14ac:dyDescent="0.25">
      <c r="A100" s="30" t="s">
        <v>30</v>
      </c>
      <c r="B100" s="31">
        <v>250000</v>
      </c>
      <c r="C100" s="32" t="s">
        <v>31</v>
      </c>
      <c r="D100" s="33">
        <f>IF(C100="ja",HLOOKUP(B100,$H$100:$S$101,2),0%)</f>
        <v>0.11</v>
      </c>
      <c r="E100" s="31">
        <f t="shared" ref="E100:E111" si="1">B100*D100</f>
        <v>27500</v>
      </c>
      <c r="F100" s="29"/>
      <c r="G100" s="34" t="s">
        <v>25</v>
      </c>
      <c r="H100" s="40">
        <v>0</v>
      </c>
      <c r="I100" s="40">
        <v>50000</v>
      </c>
      <c r="J100" s="41">
        <v>100000</v>
      </c>
      <c r="K100" s="41">
        <v>150000</v>
      </c>
      <c r="L100" s="41">
        <v>200000</v>
      </c>
      <c r="M100" s="41">
        <v>250000</v>
      </c>
      <c r="N100" s="41">
        <v>300000</v>
      </c>
      <c r="O100" s="41">
        <v>350000</v>
      </c>
      <c r="P100" s="41">
        <v>400000</v>
      </c>
      <c r="Q100" s="41">
        <v>450000</v>
      </c>
      <c r="R100" s="41">
        <v>500000</v>
      </c>
      <c r="S100" s="41">
        <v>550000</v>
      </c>
    </row>
    <row r="101" spans="1:19" x14ac:dyDescent="0.25">
      <c r="A101" s="35" t="s">
        <v>33</v>
      </c>
      <c r="B101" s="36">
        <v>350000</v>
      </c>
      <c r="C101" s="32" t="s">
        <v>31</v>
      </c>
      <c r="D101" s="33">
        <f t="shared" ref="D101:D111" si="2">IF(C101="ja",HLOOKUP(B101,$H$100:$S$101,2),0%)</f>
        <v>0.15</v>
      </c>
      <c r="E101" s="36">
        <f t="shared" si="1"/>
        <v>52500</v>
      </c>
      <c r="F101" s="29"/>
      <c r="G101" s="37" t="s">
        <v>32</v>
      </c>
      <c r="H101" s="42">
        <v>0</v>
      </c>
      <c r="I101" s="42">
        <v>0.03</v>
      </c>
      <c r="J101" s="43">
        <v>0.05</v>
      </c>
      <c r="K101" s="43">
        <v>7.0000000000000007E-2</v>
      </c>
      <c r="L101" s="43">
        <v>0.09</v>
      </c>
      <c r="M101" s="43">
        <v>0.11</v>
      </c>
      <c r="N101" s="43">
        <v>0.13</v>
      </c>
      <c r="O101" s="43">
        <v>0.15</v>
      </c>
      <c r="P101" s="43">
        <v>0.17</v>
      </c>
      <c r="Q101" s="43">
        <v>0.19</v>
      </c>
      <c r="R101" s="43">
        <v>0.21</v>
      </c>
      <c r="S101" s="43">
        <v>0.23</v>
      </c>
    </row>
    <row r="102" spans="1:19" x14ac:dyDescent="0.25">
      <c r="A102" s="35" t="s">
        <v>34</v>
      </c>
      <c r="B102" s="36">
        <v>300000</v>
      </c>
      <c r="C102" s="32" t="s">
        <v>35</v>
      </c>
      <c r="D102" s="33">
        <f t="shared" si="2"/>
        <v>0</v>
      </c>
      <c r="E102" s="36">
        <f t="shared" si="1"/>
        <v>0</v>
      </c>
      <c r="F102" s="29"/>
    </row>
    <row r="103" spans="1:19" x14ac:dyDescent="0.25">
      <c r="A103" s="35" t="s">
        <v>36</v>
      </c>
      <c r="B103" s="36">
        <v>150000</v>
      </c>
      <c r="C103" s="32" t="s">
        <v>35</v>
      </c>
      <c r="D103" s="33">
        <f t="shared" si="2"/>
        <v>0</v>
      </c>
      <c r="E103" s="36">
        <f t="shared" si="1"/>
        <v>0</v>
      </c>
      <c r="F103" s="29"/>
    </row>
    <row r="104" spans="1:19" x14ac:dyDescent="0.25">
      <c r="A104" s="35" t="s">
        <v>37</v>
      </c>
      <c r="B104" s="36">
        <v>430000</v>
      </c>
      <c r="C104" s="32" t="s">
        <v>31</v>
      </c>
      <c r="D104" s="33">
        <f t="shared" si="2"/>
        <v>0.17</v>
      </c>
      <c r="E104" s="36">
        <f t="shared" si="1"/>
        <v>73100</v>
      </c>
      <c r="F104" s="29"/>
    </row>
    <row r="105" spans="1:19" x14ac:dyDescent="0.25">
      <c r="A105" s="35" t="s">
        <v>38</v>
      </c>
      <c r="B105" s="36">
        <v>560000</v>
      </c>
      <c r="C105" s="32" t="s">
        <v>35</v>
      </c>
      <c r="D105" s="33">
        <f t="shared" si="2"/>
        <v>0</v>
      </c>
      <c r="E105" s="36">
        <f t="shared" si="1"/>
        <v>0</v>
      </c>
      <c r="F105" s="29"/>
    </row>
    <row r="106" spans="1:19" x14ac:dyDescent="0.25">
      <c r="A106" s="35" t="s">
        <v>39</v>
      </c>
      <c r="B106" s="36">
        <v>290000</v>
      </c>
      <c r="C106" s="32" t="s">
        <v>31</v>
      </c>
      <c r="D106" s="33">
        <f t="shared" si="2"/>
        <v>0.11</v>
      </c>
      <c r="E106" s="36">
        <f t="shared" si="1"/>
        <v>31900</v>
      </c>
      <c r="F106" s="29"/>
    </row>
    <row r="107" spans="1:19" x14ac:dyDescent="0.25">
      <c r="A107" s="35" t="s">
        <v>40</v>
      </c>
      <c r="B107" s="36">
        <v>470000</v>
      </c>
      <c r="C107" s="32" t="s">
        <v>31</v>
      </c>
      <c r="D107" s="33">
        <f t="shared" si="2"/>
        <v>0.19</v>
      </c>
      <c r="E107" s="36">
        <f t="shared" si="1"/>
        <v>89300</v>
      </c>
      <c r="F107" s="29"/>
    </row>
    <row r="108" spans="1:19" x14ac:dyDescent="0.25">
      <c r="A108" s="35" t="s">
        <v>41</v>
      </c>
      <c r="B108" s="36">
        <v>140000</v>
      </c>
      <c r="C108" s="32" t="s">
        <v>35</v>
      </c>
      <c r="D108" s="33">
        <f t="shared" si="2"/>
        <v>0</v>
      </c>
      <c r="E108" s="36">
        <f t="shared" si="1"/>
        <v>0</v>
      </c>
      <c r="F108" s="29"/>
    </row>
    <row r="109" spans="1:19" x14ac:dyDescent="0.25">
      <c r="A109" s="35" t="s">
        <v>42</v>
      </c>
      <c r="B109" s="36">
        <v>48000</v>
      </c>
      <c r="C109" s="32" t="s">
        <v>35</v>
      </c>
      <c r="D109" s="33">
        <f t="shared" si="2"/>
        <v>0</v>
      </c>
      <c r="E109" s="36">
        <f t="shared" si="1"/>
        <v>0</v>
      </c>
      <c r="F109" s="29"/>
    </row>
    <row r="110" spans="1:19" x14ac:dyDescent="0.25">
      <c r="A110" s="35" t="s">
        <v>43</v>
      </c>
      <c r="B110" s="36">
        <v>310000</v>
      </c>
      <c r="C110" s="32" t="s">
        <v>31</v>
      </c>
      <c r="D110" s="33">
        <f t="shared" si="2"/>
        <v>0.13</v>
      </c>
      <c r="E110" s="36">
        <f t="shared" si="1"/>
        <v>40300</v>
      </c>
      <c r="F110" s="29"/>
    </row>
    <row r="111" spans="1:19" x14ac:dyDescent="0.25">
      <c r="A111" s="35" t="s">
        <v>44</v>
      </c>
      <c r="B111" s="36">
        <v>29000</v>
      </c>
      <c r="C111" s="32" t="s">
        <v>31</v>
      </c>
      <c r="D111" s="33">
        <f t="shared" si="2"/>
        <v>0</v>
      </c>
      <c r="E111" s="36">
        <f t="shared" si="1"/>
        <v>0</v>
      </c>
      <c r="F111" s="29"/>
    </row>
    <row r="112" spans="1:19" x14ac:dyDescent="0.25">
      <c r="A112" s="29"/>
      <c r="B112" s="29"/>
      <c r="C112" s="29"/>
      <c r="D112" s="29"/>
      <c r="E112" s="29"/>
      <c r="F112" s="29"/>
    </row>
    <row r="113" spans="1:6" x14ac:dyDescent="0.25">
      <c r="A113" s="26"/>
      <c r="B113" s="26"/>
      <c r="C113" s="26"/>
      <c r="D113" s="38" t="s">
        <v>45</v>
      </c>
      <c r="E113" s="39">
        <f>ROUND(AVERAGE(E100:E111),-2)</f>
        <v>26200</v>
      </c>
      <c r="F113" s="26"/>
    </row>
  </sheetData>
  <mergeCells count="2">
    <mergeCell ref="G1:S1"/>
    <mergeCell ref="G99:S99"/>
  </mergeCells>
  <phoneticPr fontId="0" type="noConversion"/>
  <conditionalFormatting sqref="F2:F13 F15">
    <cfRule type="cellIs" dxfId="1" priority="1" stopIfTrue="1" operator="equal">
      <formula>"richtig"</formula>
    </cfRule>
    <cfRule type="cellIs" dxfId="0" priority="2" stopIfTrue="1" operator="equal">
      <formula>FALSE</formula>
    </cfRule>
  </conditionalFormatting>
  <pageMargins left="0.69" right="0.59055118110236227" top="0.98425196850393704" bottom="0.98425196850393704" header="0.51181102362204722" footer="0.51181102362204722"/>
  <pageSetup paperSize="9" orientation="portrait" horizontalDpi="360" verticalDpi="360" r:id="rId1"/>
  <headerFooter alignWithMargins="0">
    <oddHeader>&amp;A</oddHeader>
    <oddFooter>&amp;LErstellt von: Jürg Lippuner&amp;CSeite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Notenberechnung</vt:lpstr>
      <vt:lpstr>Provisionsberechnung</vt:lpstr>
    </vt:vector>
  </TitlesOfParts>
  <Company>lasti spite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Verweis-Funktionen 03</dc:title>
  <dc:creator>Jürg Lippuner</dc:creator>
  <cp:lastModifiedBy>juerg.lippuner</cp:lastModifiedBy>
  <dcterms:created xsi:type="dcterms:W3CDTF">2004-11-21T15:10:23Z</dcterms:created>
  <dcterms:modified xsi:type="dcterms:W3CDTF">2012-11-07T13:54:47Z</dcterms:modified>
</cp:coreProperties>
</file>