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Users\juerg\Desktop\"/>
    </mc:Choice>
  </mc:AlternateContent>
  <bookViews>
    <workbookView xWindow="0" yWindow="0" windowWidth="20520" windowHeight="9600" tabRatio="754"/>
  </bookViews>
  <sheets>
    <sheet name="Information" sheetId="8" r:id="rId1"/>
    <sheet name="Bewertung" sheetId="2" r:id="rId2"/>
    <sheet name="Rabatt" sheetId="4" r:id="rId3"/>
    <sheet name="Frequenz" sheetId="6" r:id="rId4"/>
    <sheet name="Bewertung-Lösung" sheetId="3" state="hidden" r:id="rId5"/>
    <sheet name="Rabatt-Lösung" sheetId="5" state="hidden" r:id="rId6"/>
    <sheet name="Frequenz-Lösung" sheetId="7" state="hidden" r:id="rId7"/>
    <sheet name="Adressen" sheetId="9" r:id="rId8"/>
    <sheet name="Adressen _Lösung" sheetId="14" state="hidden" r:id="rId9"/>
  </sheets>
  <calcPr calcId="171027"/>
  <fileRecoveryPr autoRecover="0"/>
</workbook>
</file>

<file path=xl/calcChain.xml><?xml version="1.0" encoding="utf-8"?>
<calcChain xmlns="http://schemas.openxmlformats.org/spreadsheetml/2006/main">
  <c r="F8" i="9" l="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7" i="9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4" i="14"/>
  <c r="I10" i="4"/>
  <c r="H10" i="4"/>
  <c r="I9" i="4"/>
  <c r="H9" i="4"/>
  <c r="I8" i="4"/>
  <c r="H8" i="4"/>
  <c r="I7" i="4"/>
  <c r="H7" i="4"/>
  <c r="I12" i="2"/>
  <c r="H12" i="2"/>
  <c r="I11" i="2"/>
  <c r="H11" i="2"/>
  <c r="I10" i="2"/>
  <c r="H10" i="2"/>
  <c r="I9" i="2"/>
  <c r="H9" i="2"/>
  <c r="I8" i="2"/>
  <c r="H8" i="2"/>
  <c r="I7" i="2"/>
  <c r="H7" i="2"/>
  <c r="D9" i="6"/>
  <c r="D10" i="6"/>
  <c r="D11" i="6"/>
  <c r="D12" i="6"/>
  <c r="D13" i="6"/>
  <c r="D14" i="6"/>
  <c r="D15" i="6"/>
  <c r="D16" i="6"/>
  <c r="D17" i="6"/>
  <c r="D18" i="6"/>
  <c r="D8" i="6"/>
  <c r="C6" i="7" l="1"/>
  <c r="C7" i="7"/>
  <c r="C8" i="7"/>
  <c r="C9" i="7"/>
  <c r="C10" i="7"/>
  <c r="C11" i="7"/>
  <c r="C12" i="7"/>
  <c r="C13" i="7"/>
  <c r="C14" i="7"/>
  <c r="C15" i="7"/>
  <c r="C5" i="7"/>
  <c r="E5" i="5"/>
  <c r="F5" i="5" s="1"/>
  <c r="E6" i="5"/>
  <c r="F6" i="5" s="1"/>
  <c r="E7" i="5"/>
  <c r="F7" i="5" s="1"/>
  <c r="E4" i="5"/>
  <c r="F4" i="5" s="1"/>
  <c r="E5" i="3"/>
  <c r="F5" i="3" s="1"/>
  <c r="E6" i="3"/>
  <c r="F6" i="3" s="1"/>
  <c r="E7" i="3"/>
  <c r="F7" i="3" s="1"/>
  <c r="E8" i="3"/>
  <c r="F8" i="3" s="1"/>
  <c r="E9" i="3"/>
  <c r="F9" i="3" s="1"/>
  <c r="E4" i="3"/>
  <c r="F4" i="3" s="1"/>
</calcChain>
</file>

<file path=xl/sharedStrings.xml><?xml version="1.0" encoding="utf-8"?>
<sst xmlns="http://schemas.openxmlformats.org/spreadsheetml/2006/main" count="390" uniqueCount="198">
  <si>
    <t>Rabatt</t>
  </si>
  <si>
    <t>Frequenz</t>
  </si>
  <si>
    <t>Punkte</t>
  </si>
  <si>
    <t>Test 1</t>
  </si>
  <si>
    <t>Test 2</t>
  </si>
  <si>
    <t>Total</t>
  </si>
  <si>
    <t>Bewertung</t>
  </si>
  <si>
    <t>Graf</t>
  </si>
  <si>
    <t>Steffi</t>
  </si>
  <si>
    <t>Jordan</t>
  </si>
  <si>
    <t>Michael</t>
  </si>
  <si>
    <t>Lillak</t>
  </si>
  <si>
    <t>Tina</t>
  </si>
  <si>
    <t>Rominger</t>
  </si>
  <si>
    <t>Toni</t>
  </si>
  <si>
    <t>Schneider</t>
  </si>
  <si>
    <t>Vreni</t>
  </si>
  <si>
    <t>Von Almsick</t>
  </si>
  <si>
    <t>Franzi</t>
  </si>
  <si>
    <t>Skala:</t>
  </si>
  <si>
    <t>Note</t>
  </si>
  <si>
    <t>wiederholen</t>
  </si>
  <si>
    <t>genügend</t>
  </si>
  <si>
    <t>gut</t>
  </si>
  <si>
    <t>sehr gut</t>
  </si>
  <si>
    <t>ArtikelNr</t>
  </si>
  <si>
    <t>Artikel</t>
  </si>
  <si>
    <t>Einzelpreis</t>
  </si>
  <si>
    <t>Menge</t>
  </si>
  <si>
    <t>Preis</t>
  </si>
  <si>
    <t>Maus</t>
  </si>
  <si>
    <t>Tastatur</t>
  </si>
  <si>
    <t>Bildschirm</t>
  </si>
  <si>
    <t>Festplatte</t>
  </si>
  <si>
    <t>Rabattskala</t>
  </si>
  <si>
    <t>Rabatt in %</t>
  </si>
  <si>
    <t>Referenztabelle</t>
  </si>
  <si>
    <t>gemessene</t>
  </si>
  <si>
    <t>entspricht</t>
  </si>
  <si>
    <t>Messdatum</t>
  </si>
  <si>
    <t>der Farbe</t>
  </si>
  <si>
    <t>Farbe</t>
  </si>
  <si>
    <t>???</t>
  </si>
  <si>
    <t>Rot</t>
  </si>
  <si>
    <t>Orange</t>
  </si>
  <si>
    <t>Gelb</t>
  </si>
  <si>
    <t>Grün</t>
  </si>
  <si>
    <t>Blau</t>
  </si>
  <si>
    <t>Violett</t>
  </si>
  <si>
    <t>© Jürg Lippuner</t>
  </si>
  <si>
    <r>
      <t>=SVERWEIS(</t>
    </r>
    <r>
      <rPr>
        <b/>
        <sz val="12"/>
        <color rgb="FFFF0000"/>
        <rFont val="Calibri"/>
        <family val="2"/>
        <scheme val="minor"/>
      </rPr>
      <t>Suchkriterium</t>
    </r>
    <r>
      <rPr>
        <b/>
        <sz val="12"/>
        <rFont val="Calibri"/>
        <family val="2"/>
        <scheme val="minor"/>
      </rPr>
      <t>;</t>
    </r>
    <r>
      <rPr>
        <b/>
        <sz val="12"/>
        <color theme="4"/>
        <rFont val="Calibri"/>
        <family val="2"/>
        <scheme val="minor"/>
      </rPr>
      <t>Matrix</t>
    </r>
    <r>
      <rPr>
        <b/>
        <sz val="12"/>
        <rFont val="Calibri"/>
        <family val="2"/>
        <scheme val="minor"/>
      </rPr>
      <t>;</t>
    </r>
    <r>
      <rPr>
        <b/>
        <sz val="12"/>
        <color theme="6"/>
        <rFont val="Calibri"/>
        <family val="2"/>
        <scheme val="minor"/>
      </rPr>
      <t>Spaltenindex</t>
    </r>
    <r>
      <rPr>
        <b/>
        <sz val="12"/>
        <rFont val="Calibri"/>
        <family val="2"/>
        <scheme val="minor"/>
      </rPr>
      <t>;</t>
    </r>
    <r>
      <rPr>
        <b/>
        <sz val="12"/>
        <color theme="9" tint="-0.249977111117893"/>
        <rFont val="Calibri"/>
        <family val="2"/>
        <scheme val="minor"/>
      </rPr>
      <t>Bereich_Verweis</t>
    </r>
    <r>
      <rPr>
        <b/>
        <sz val="12"/>
        <rFont val="Calibri"/>
        <family val="2"/>
        <scheme val="minor"/>
      </rPr>
      <t>)</t>
    </r>
  </si>
  <si>
    <t>Bereich_Verweis</t>
  </si>
  <si>
    <t>die Referenztabelle muss NICHT sortiert sein.</t>
  </si>
  <si>
    <t>die Referenztabelle MUSS aufsteigend sortiert sein</t>
  </si>
  <si>
    <t>Zwischenwerte referieren zu dem nächst tiefer liegenden Referenzwert</t>
  </si>
  <si>
    <t>Zwischenwerte ergeben Fehlermeldungen</t>
  </si>
  <si>
    <t>Beispiele: Notenberechnungen, Punktetabellen im Sport</t>
  </si>
  <si>
    <t>Beispiel: Rechnungen mit Kunden-Nr. aus Referenztabellen</t>
  </si>
  <si>
    <t>SpaltenIndex</t>
  </si>
  <si>
    <t>Ist eine Zahl: Spaltennummer aus der Matrix</t>
  </si>
  <si>
    <t>Matrix</t>
  </si>
  <si>
    <t>in der ersten Spalte liegen die zu vergleichenden Werte</t>
  </si>
  <si>
    <t>Suchkriterium</t>
  </si>
  <si>
    <t>Der Wert, mit dem in der Matrix gesucht wird</t>
  </si>
  <si>
    <t>in dieser Datei: Bewertung, Rabatt, Frequenz</t>
  </si>
  <si>
    <t>Nachname</t>
  </si>
  <si>
    <t>Vorname</t>
  </si>
  <si>
    <t>Strasse</t>
  </si>
  <si>
    <t>PLZ</t>
  </si>
  <si>
    <t>Berchtold</t>
  </si>
  <si>
    <t>Jan</t>
  </si>
  <si>
    <t>Bahnweg 22</t>
  </si>
  <si>
    <t>Sargans</t>
  </si>
  <si>
    <t>Borghi</t>
  </si>
  <si>
    <t>Carla</t>
  </si>
  <si>
    <t>Untere Rüschstrasse 1</t>
  </si>
  <si>
    <t>Flums</t>
  </si>
  <si>
    <t>Broder</t>
  </si>
  <si>
    <t>Sarina</t>
  </si>
  <si>
    <t>Schällistrasse 5</t>
  </si>
  <si>
    <t>Brotzer</t>
  </si>
  <si>
    <t>Tanja</t>
  </si>
  <si>
    <t>Gimsastrasse 4</t>
  </si>
  <si>
    <t>Bugg</t>
  </si>
  <si>
    <t>Malervastrasse 11</t>
  </si>
  <si>
    <t>Casutt</t>
  </si>
  <si>
    <t>Céline</t>
  </si>
  <si>
    <t>Grossfeldstrasse 74 a</t>
  </si>
  <si>
    <t>De Luca</t>
  </si>
  <si>
    <t>Daniele</t>
  </si>
  <si>
    <t>Calandastrasse 17</t>
  </si>
  <si>
    <t>Landquart</t>
  </si>
  <si>
    <t>Denzler</t>
  </si>
  <si>
    <t>Fabienne</t>
  </si>
  <si>
    <t>St. Gallerstrasse 89</t>
  </si>
  <si>
    <t>Destani</t>
  </si>
  <si>
    <t>Ferdez</t>
  </si>
  <si>
    <t>Bergstrasse 11</t>
  </si>
  <si>
    <t>Djokic</t>
  </si>
  <si>
    <t>Sanja</t>
  </si>
  <si>
    <t>Alte Staatsstrasse 24</t>
  </si>
  <si>
    <t>Murg</t>
  </si>
  <si>
    <t>Gröger</t>
  </si>
  <si>
    <t>Sina</t>
  </si>
  <si>
    <t>Zwergstrasse 12</t>
  </si>
  <si>
    <t>Gurzeler</t>
  </si>
  <si>
    <t>Livia</t>
  </si>
  <si>
    <t>Neugadenstrasse 6</t>
  </si>
  <si>
    <t>Mols</t>
  </si>
  <si>
    <t>Jäger</t>
  </si>
  <si>
    <t>Silvana</t>
  </si>
  <si>
    <t>Langgasse 29</t>
  </si>
  <si>
    <t>Vättis</t>
  </si>
  <si>
    <t>Kühne</t>
  </si>
  <si>
    <t>Ursina</t>
  </si>
  <si>
    <t>Valenserstrasse 7</t>
  </si>
  <si>
    <t>Valens</t>
  </si>
  <si>
    <t>Petrovic</t>
  </si>
  <si>
    <t>Sarah</t>
  </si>
  <si>
    <t>Bahnhofstrasse 43</t>
  </si>
  <si>
    <t>Bad Ragaz</t>
  </si>
  <si>
    <t>Wolf</t>
  </si>
  <si>
    <t>Laura</t>
  </si>
  <si>
    <t>Rütistrasse 30</t>
  </si>
  <si>
    <t>Brüning</t>
  </si>
  <si>
    <t>Marc</t>
  </si>
  <si>
    <t>Oberzihlweg 4</t>
  </si>
  <si>
    <t>Walenstadt</t>
  </si>
  <si>
    <t>Dadic</t>
  </si>
  <si>
    <t>Tatjana</t>
  </si>
  <si>
    <t>Bahnweg 23</t>
  </si>
  <si>
    <t>Mels</t>
  </si>
  <si>
    <t>Frangi</t>
  </si>
  <si>
    <t>Amanda</t>
  </si>
  <si>
    <t>Schwarzackerstrasse 12</t>
  </si>
  <si>
    <t>Gümüs</t>
  </si>
  <si>
    <t>Bahar</t>
  </si>
  <si>
    <t>Bahnhofstrasse 26</t>
  </si>
  <si>
    <t>Lendi</t>
  </si>
  <si>
    <t>Robin</t>
  </si>
  <si>
    <t>Neuquartierstrasse 6</t>
  </si>
  <si>
    <t>Menzi</t>
  </si>
  <si>
    <t>Anja</t>
  </si>
  <si>
    <t>Engenmoosstrasse 21</t>
  </si>
  <si>
    <t>Michel</t>
  </si>
  <si>
    <t>Yannik</t>
  </si>
  <si>
    <t>Alpweg 5</t>
  </si>
  <si>
    <t>Vilters</t>
  </si>
  <si>
    <t>Molinari</t>
  </si>
  <si>
    <t>Ramon</t>
  </si>
  <si>
    <t>Melserstrasse 3</t>
  </si>
  <si>
    <t>Wangs</t>
  </si>
  <si>
    <t>Moser</t>
  </si>
  <si>
    <t>Daria</t>
  </si>
  <si>
    <t>Feldackerstrasse 7</t>
  </si>
  <si>
    <t>Müller</t>
  </si>
  <si>
    <t>Jessica</t>
  </si>
  <si>
    <t>Zollistrasse 3</t>
  </si>
  <si>
    <t>Rothenberger</t>
  </si>
  <si>
    <t>Stella</t>
  </si>
  <si>
    <t>Rheinstrasse 1780</t>
  </si>
  <si>
    <t>Sevelen</t>
  </si>
  <si>
    <t>Schlegel</t>
  </si>
  <si>
    <t>Vanessa</t>
  </si>
  <si>
    <t>Laurentiusstrasse 12</t>
  </si>
  <si>
    <t>Badriebstrasse 3</t>
  </si>
  <si>
    <t>Sieber</t>
  </si>
  <si>
    <t>Nicole</t>
  </si>
  <si>
    <t>Sandstrasse 7</t>
  </si>
  <si>
    <t>Tapki</t>
  </si>
  <si>
    <t>Fatma</t>
  </si>
  <si>
    <t>Alvierstrasse 3</t>
  </si>
  <si>
    <t>Tschirky</t>
  </si>
  <si>
    <t>Katja</t>
  </si>
  <si>
    <t>Rüti-Leumstrasse 52</t>
  </si>
  <si>
    <t>Vinayagamoorthy</t>
  </si>
  <si>
    <t>Kurusika</t>
  </si>
  <si>
    <t>Industriestrasse 6</t>
  </si>
  <si>
    <t>von Aarburg</t>
  </si>
  <si>
    <t>Raphael</t>
  </si>
  <si>
    <t>Gulmenstrasse 7</t>
  </si>
  <si>
    <t>Ort</t>
  </si>
  <si>
    <t>Schülerliste</t>
  </si>
  <si>
    <t>Postleitzahlen</t>
  </si>
  <si>
    <t>in dieser Datei: Adressen</t>
  </si>
  <si>
    <t>Verweis-Funktionen 1</t>
  </si>
  <si>
    <t>Berechnen Sie zuerst das Total (Spalte E) der Punkte.</t>
  </si>
  <si>
    <t>Übertragen Sie mit einer Verweis-Funktion die richtige Bewertung aus der Skala (C12:D15) in die Spalte F.</t>
  </si>
  <si>
    <t>Aufgabe</t>
  </si>
  <si>
    <t>Aufgaben</t>
  </si>
  <si>
    <t>Skala</t>
  </si>
  <si>
    <t>Rabattstaffel</t>
  </si>
  <si>
    <t>Berechnen Sie in Spalte F den Preis.</t>
  </si>
  <si>
    <t>Übertragen Sie mit einer Funktion die richtige Farbe aus der Referenztabelle in die Spalte C.</t>
  </si>
  <si>
    <t>Frequenzen</t>
  </si>
  <si>
    <t>Fügen Sie die richtige Ortschaft zu den Adressen ein.</t>
  </si>
  <si>
    <t>Belassen Sie die Referenztabelle unsortiert.</t>
  </si>
  <si>
    <r>
      <t xml:space="preserve">Berechnen Sie in Spalte E den </t>
    </r>
    <r>
      <rPr>
        <b/>
        <sz val="12"/>
        <color theme="0"/>
        <rFont val="Calibri"/>
        <family val="2"/>
        <scheme val="minor"/>
      </rPr>
      <t xml:space="preserve">Rabatt in % </t>
    </r>
    <r>
      <rPr>
        <sz val="12"/>
        <color theme="0"/>
        <rFont val="Calibri"/>
        <family val="2"/>
        <scheme val="minor"/>
      </rPr>
      <t>mit Hilfe der Rabattstaffel.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</si>
</sst>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Fr.&quot;\ #,##0.00;[Red]&quot;Fr.&quot;\ \-#,##0.00"/>
    <numFmt numFmtId="165" formatCode="_ &quot;Fr.&quot;\ * #,##0.00_ ;_ &quot;Fr.&quot;\ * \-#,##0.00_ ;_ &quot;Fr.&quot;\ * &quot;-&quot;??_ ;_ @_ "/>
    <numFmt numFmtId="166" formatCode="000"/>
    <numFmt numFmtId="171" formatCode="General&quot;.&quot;"/>
  </numFmts>
  <fonts count="27" x14ac:knownFonts="1">
    <font>
      <sz val="12"/>
      <name val="Calibri"/>
      <family val="2"/>
      <scheme val="minor"/>
    </font>
    <font>
      <sz val="10"/>
      <name val="Arial"/>
      <family val="2"/>
    </font>
    <font>
      <sz val="8"/>
      <name val="MS Sans Serif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3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4" fillId="2" borderId="0" xfId="2" applyFont="1" applyFill="1"/>
    <xf numFmtId="0" fontId="4" fillId="0" borderId="0" xfId="2" applyFont="1"/>
    <xf numFmtId="0" fontId="5" fillId="2" borderId="0" xfId="2" applyFont="1" applyFill="1"/>
    <xf numFmtId="0" fontId="6" fillId="2" borderId="0" xfId="2" applyFont="1" applyFill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4" fillId="0" borderId="0" xfId="0" applyFont="1"/>
    <xf numFmtId="166" fontId="4" fillId="0" borderId="9" xfId="0" applyNumberFormat="1" applyFont="1" applyBorder="1" applyAlignment="1">
      <alignment horizontal="center"/>
    </xf>
    <xf numFmtId="0" fontId="4" fillId="0" borderId="9" xfId="0" applyFont="1" applyBorder="1"/>
    <xf numFmtId="165" fontId="4" fillId="0" borderId="9" xfId="3" applyNumberFormat="1" applyFont="1" applyBorder="1"/>
    <xf numFmtId="0" fontId="4" fillId="0" borderId="9" xfId="0" applyFont="1" applyBorder="1" applyAlignment="1">
      <alignment horizontal="center"/>
    </xf>
    <xf numFmtId="0" fontId="9" fillId="0" borderId="3" xfId="0" applyFont="1" applyBorder="1"/>
    <xf numFmtId="0" fontId="9" fillId="0" borderId="6" xfId="0" applyFont="1" applyBorder="1"/>
    <xf numFmtId="0" fontId="7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1" fontId="4" fillId="0" borderId="5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1" fontId="4" fillId="0" borderId="6" xfId="0" applyNumberFormat="1" applyFont="1" applyBorder="1" applyAlignment="1">
      <alignment horizontal="left"/>
    </xf>
    <xf numFmtId="0" fontId="10" fillId="3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center"/>
    </xf>
    <xf numFmtId="9" fontId="8" fillId="5" borderId="5" xfId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9" fontId="8" fillId="5" borderId="6" xfId="1" applyFont="1" applyFill="1" applyBorder="1" applyAlignment="1">
      <alignment horizontal="center"/>
    </xf>
    <xf numFmtId="9" fontId="4" fillId="4" borderId="9" xfId="1" applyFont="1" applyFill="1" applyBorder="1" applyAlignment="1">
      <alignment horizontal="center"/>
    </xf>
    <xf numFmtId="165" fontId="4" fillId="4" borderId="9" xfId="3" applyNumberFormat="1" applyFont="1" applyFill="1" applyBorder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Continuous"/>
    </xf>
    <xf numFmtId="0" fontId="7" fillId="0" borderId="16" xfId="0" applyFont="1" applyBorder="1" applyAlignment="1">
      <alignment horizontal="center"/>
    </xf>
    <xf numFmtId="0" fontId="7" fillId="0" borderId="16" xfId="0" applyFont="1" applyBorder="1" applyAlignment="1"/>
    <xf numFmtId="0" fontId="7" fillId="0" borderId="10" xfId="0" applyFont="1" applyBorder="1"/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/>
    <xf numFmtId="14" fontId="12" fillId="0" borderId="8" xfId="0" applyNumberFormat="1" applyFont="1" applyBorder="1" applyAlignment="1">
      <alignment horizontal="right"/>
    </xf>
    <xf numFmtId="0" fontId="12" fillId="0" borderId="8" xfId="0" applyFont="1" applyBorder="1" applyAlignment="1">
      <alignment horizontal="center"/>
    </xf>
    <xf numFmtId="0" fontId="12" fillId="4" borderId="8" xfId="0" applyFont="1" applyFill="1" applyBorder="1"/>
    <xf numFmtId="0" fontId="12" fillId="5" borderId="12" xfId="0" applyFont="1" applyFill="1" applyBorder="1" applyAlignment="1">
      <alignment horizontal="center"/>
    </xf>
    <xf numFmtId="0" fontId="12" fillId="5" borderId="13" xfId="0" applyFont="1" applyFill="1" applyBorder="1" applyAlignment="1"/>
    <xf numFmtId="2" fontId="12" fillId="0" borderId="8" xfId="0" applyNumberFormat="1" applyFont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12" fillId="5" borderId="15" xfId="0" applyFont="1" applyFill="1" applyBorder="1" applyAlignment="1"/>
    <xf numFmtId="0" fontId="6" fillId="2" borderId="0" xfId="2" quotePrefix="1" applyFont="1" applyFill="1"/>
    <xf numFmtId="0" fontId="6" fillId="2" borderId="0" xfId="2" applyFont="1" applyFill="1" applyAlignment="1">
      <alignment horizontal="left"/>
    </xf>
    <xf numFmtId="0" fontId="16" fillId="2" borderId="0" xfId="2" applyFont="1" applyFill="1"/>
    <xf numFmtId="0" fontId="17" fillId="2" borderId="0" xfId="2" applyFont="1" applyFill="1"/>
    <xf numFmtId="0" fontId="14" fillId="2" borderId="0" xfId="2" applyFont="1" applyFill="1"/>
    <xf numFmtId="0" fontId="15" fillId="2" borderId="0" xfId="2" applyFont="1" applyFill="1"/>
    <xf numFmtId="0" fontId="13" fillId="2" borderId="0" xfId="2" applyFont="1" applyFill="1"/>
    <xf numFmtId="0" fontId="18" fillId="2" borderId="0" xfId="2" applyFont="1" applyFill="1"/>
    <xf numFmtId="0" fontId="19" fillId="0" borderId="0" xfId="0" applyFont="1"/>
    <xf numFmtId="0" fontId="19" fillId="0" borderId="18" xfId="0" applyFont="1" applyBorder="1"/>
    <xf numFmtId="0" fontId="3" fillId="6" borderId="18" xfId="0" applyFont="1" applyFill="1" applyBorder="1"/>
    <xf numFmtId="0" fontId="19" fillId="4" borderId="18" xfId="0" applyFont="1" applyFill="1" applyBorder="1"/>
    <xf numFmtId="0" fontId="3" fillId="6" borderId="18" xfId="0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0" fontId="20" fillId="5" borderId="18" xfId="0" applyFont="1" applyFill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1" fontId="6" fillId="7" borderId="8" xfId="0" applyNumberFormat="1" applyFont="1" applyFill="1" applyBorder="1" applyAlignment="1">
      <alignment horizontal="center"/>
    </xf>
    <xf numFmtId="0" fontId="6" fillId="8" borderId="4" xfId="0" applyFont="1" applyFill="1" applyBorder="1" applyAlignment="1">
      <alignment horizontal="left"/>
    </xf>
    <xf numFmtId="0" fontId="21" fillId="9" borderId="0" xfId="0" applyFont="1" applyFill="1"/>
    <xf numFmtId="171" fontId="21" fillId="9" borderId="0" xfId="0" applyNumberFormat="1" applyFont="1" applyFill="1" applyAlignment="1">
      <alignment horizontal="center"/>
    </xf>
    <xf numFmtId="171" fontId="21" fillId="9" borderId="0" xfId="0" applyNumberFormat="1" applyFont="1" applyFill="1" applyAlignment="1">
      <alignment horizontal="right"/>
    </xf>
    <xf numFmtId="0" fontId="22" fillId="9" borderId="0" xfId="0" applyFont="1" applyFill="1"/>
    <xf numFmtId="0" fontId="23" fillId="9" borderId="0" xfId="0" applyFont="1" applyFill="1"/>
    <xf numFmtId="0" fontId="22" fillId="9" borderId="0" xfId="0" applyFont="1" applyFill="1" applyAlignment="1">
      <alignment horizontal="center"/>
    </xf>
    <xf numFmtId="0" fontId="4" fillId="5" borderId="2" xfId="0" applyFont="1" applyFill="1" applyBorder="1" applyAlignment="1">
      <alignment horizontal="center"/>
    </xf>
    <xf numFmtId="1" fontId="4" fillId="5" borderId="5" xfId="0" applyNumberFormat="1" applyFont="1" applyFill="1" applyBorder="1" applyAlignment="1">
      <alignment horizontal="left"/>
    </xf>
    <xf numFmtId="0" fontId="4" fillId="5" borderId="3" xfId="0" applyFont="1" applyFill="1" applyBorder="1" applyAlignment="1">
      <alignment horizontal="center"/>
    </xf>
    <xf numFmtId="1" fontId="4" fillId="5" borderId="6" xfId="0" applyNumberFormat="1" applyFont="1" applyFill="1" applyBorder="1" applyAlignment="1">
      <alignment horizontal="left"/>
    </xf>
    <xf numFmtId="0" fontId="6" fillId="8" borderId="20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right"/>
    </xf>
    <xf numFmtId="0" fontId="9" fillId="8" borderId="6" xfId="0" applyFont="1" applyFill="1" applyBorder="1" applyAlignment="1">
      <alignment horizontal="right"/>
    </xf>
    <xf numFmtId="0" fontId="8" fillId="5" borderId="2" xfId="0" applyFont="1" applyFill="1" applyBorder="1" applyAlignment="1">
      <alignment horizontal="right"/>
    </xf>
    <xf numFmtId="0" fontId="8" fillId="5" borderId="3" xfId="0" applyFont="1" applyFill="1" applyBorder="1" applyAlignment="1">
      <alignment horizontal="right"/>
    </xf>
    <xf numFmtId="9" fontId="8" fillId="5" borderId="5" xfId="1" applyFont="1" applyFill="1" applyBorder="1" applyAlignment="1">
      <alignment horizontal="right"/>
    </xf>
    <xf numFmtId="9" fontId="8" fillId="5" borderId="6" xfId="1" applyFont="1" applyFill="1" applyBorder="1" applyAlignment="1">
      <alignment horizontal="right"/>
    </xf>
    <xf numFmtId="0" fontId="7" fillId="8" borderId="10" xfId="0" applyFont="1" applyFill="1" applyBorder="1" applyAlignment="1">
      <alignment horizontal="center"/>
    </xf>
    <xf numFmtId="0" fontId="7" fillId="8" borderId="11" xfId="0" applyFont="1" applyFill="1" applyBorder="1" applyAlignment="1"/>
    <xf numFmtId="0" fontId="7" fillId="8" borderId="1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2" fillId="5" borderId="4" xfId="0" applyFont="1" applyFill="1" applyBorder="1" applyAlignment="1"/>
    <xf numFmtId="0" fontId="12" fillId="5" borderId="2" xfId="0" applyFont="1" applyFill="1" applyBorder="1" applyAlignment="1">
      <alignment horizontal="center"/>
    </xf>
    <xf numFmtId="0" fontId="12" fillId="5" borderId="5" xfId="0" applyFont="1" applyFill="1" applyBorder="1" applyAlignment="1"/>
    <xf numFmtId="0" fontId="12" fillId="5" borderId="3" xfId="0" applyFont="1" applyFill="1" applyBorder="1" applyAlignment="1">
      <alignment horizontal="center"/>
    </xf>
    <xf numFmtId="0" fontId="12" fillId="5" borderId="6" xfId="0" applyFont="1" applyFill="1" applyBorder="1" applyAlignment="1"/>
    <xf numFmtId="0" fontId="24" fillId="0" borderId="0" xfId="0" applyFont="1"/>
    <xf numFmtId="0" fontId="25" fillId="8" borderId="21" xfId="0" applyFont="1" applyFill="1" applyBorder="1" applyAlignment="1">
      <alignment horizontal="center"/>
    </xf>
    <xf numFmtId="0" fontId="25" fillId="8" borderId="22" xfId="0" applyFont="1" applyFill="1" applyBorder="1"/>
    <xf numFmtId="0" fontId="6" fillId="8" borderId="23" xfId="0" applyFont="1" applyFill="1" applyBorder="1" applyAlignment="1">
      <alignment horizontal="center"/>
    </xf>
    <xf numFmtId="0" fontId="6" fillId="8" borderId="24" xfId="0" applyFont="1" applyFill="1" applyBorder="1" applyAlignment="1">
      <alignment horizontal="center"/>
    </xf>
    <xf numFmtId="0" fontId="19" fillId="5" borderId="18" xfId="0" applyFont="1" applyFill="1" applyBorder="1" applyAlignment="1">
      <alignment horizontal="center"/>
    </xf>
    <xf numFmtId="0" fontId="19" fillId="5" borderId="18" xfId="0" applyFont="1" applyFill="1" applyBorder="1"/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6" fillId="9" borderId="0" xfId="0" applyFont="1" applyFill="1"/>
    <xf numFmtId="0" fontId="21" fillId="9" borderId="0" xfId="0" applyFont="1" applyFill="1" applyAlignment="1">
      <alignment horizontal="left" indent="1"/>
    </xf>
  </cellXfs>
  <cellStyles count="4">
    <cellStyle name="Prozent" xfId="1" builtinId="5"/>
    <cellStyle name="Standard" xfId="0" builtinId="0" customBuiltin="1"/>
    <cellStyle name="Standard_06logfun_Verweis02" xfId="2"/>
    <cellStyle name="Währung" xfId="3" builtinId="4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10</xdr:row>
      <xdr:rowOff>91440</xdr:rowOff>
    </xdr:from>
    <xdr:to>
      <xdr:col>1</xdr:col>
      <xdr:colOff>65015</xdr:colOff>
      <xdr:row>13</xdr:row>
      <xdr:rowOff>70154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3284220"/>
          <a:ext cx="627942" cy="5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 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showGridLines="0" showRowColHeaders="0" tabSelected="1" workbookViewId="0"/>
  </sheetViews>
  <sheetFormatPr baseColWidth="10" defaultColWidth="11.375" defaultRowHeight="15.75" x14ac:dyDescent="0.5"/>
  <cols>
    <col min="1" max="16384" width="11.375" style="2"/>
  </cols>
  <sheetData>
    <row r="1" spans="1:14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15" x14ac:dyDescent="1.35">
      <c r="A2" s="1"/>
      <c r="B2" s="1"/>
      <c r="C2" s="3" t="s">
        <v>185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5">
      <c r="A4" s="1"/>
      <c r="B4" s="1"/>
      <c r="C4" s="57" t="s">
        <v>50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5">
      <c r="A5" s="1"/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5">
      <c r="A6" s="1"/>
      <c r="B6" s="1"/>
      <c r="C6" s="63" t="s">
        <v>62</v>
      </c>
      <c r="D6" s="1"/>
      <c r="E6" s="1" t="s">
        <v>63</v>
      </c>
      <c r="F6" s="1"/>
      <c r="G6" s="1"/>
      <c r="H6" s="1"/>
      <c r="I6" s="1"/>
      <c r="J6" s="1"/>
      <c r="K6" s="1"/>
      <c r="L6" s="1"/>
      <c r="M6" s="1"/>
      <c r="N6" s="1"/>
    </row>
    <row r="7" spans="1:14" x14ac:dyDescent="0.5">
      <c r="A7" s="1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5">
      <c r="A8" s="1"/>
      <c r="B8" s="1"/>
      <c r="C8" s="61" t="s">
        <v>60</v>
      </c>
      <c r="D8" s="1"/>
      <c r="E8" s="4" t="s">
        <v>36</v>
      </c>
      <c r="F8" s="1"/>
      <c r="G8" s="1" t="s">
        <v>61</v>
      </c>
      <c r="H8" s="1"/>
      <c r="I8" s="1"/>
      <c r="J8" s="1"/>
      <c r="K8" s="1"/>
      <c r="L8" s="1"/>
      <c r="M8" s="1"/>
      <c r="N8" s="1"/>
    </row>
    <row r="9" spans="1:14" x14ac:dyDescent="0.5">
      <c r="A9" s="1"/>
      <c r="B9" s="1"/>
      <c r="C9" s="62"/>
      <c r="D9" s="1"/>
      <c r="E9" s="58"/>
      <c r="F9" s="1"/>
      <c r="G9" s="1"/>
      <c r="H9" s="1"/>
      <c r="I9" s="1"/>
      <c r="J9" s="1"/>
      <c r="K9" s="1"/>
      <c r="L9" s="1"/>
      <c r="M9" s="1"/>
      <c r="N9" s="1"/>
    </row>
    <row r="10" spans="1:14" x14ac:dyDescent="0.5">
      <c r="A10" s="1"/>
      <c r="B10" s="1"/>
      <c r="C10" s="62" t="s">
        <v>58</v>
      </c>
      <c r="D10" s="1"/>
      <c r="E10" s="58" t="s">
        <v>59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5">
      <c r="A11" s="1"/>
      <c r="B11" s="1"/>
      <c r="C11" s="4"/>
      <c r="D11" s="1"/>
      <c r="E11" s="1"/>
      <c r="F11" s="60"/>
      <c r="G11" s="1"/>
      <c r="H11" s="1"/>
      <c r="I11" s="1"/>
      <c r="J11" s="1"/>
      <c r="K11" s="1"/>
      <c r="L11" s="1"/>
      <c r="M11" s="1"/>
      <c r="N11" s="1"/>
    </row>
    <row r="12" spans="1:14" x14ac:dyDescent="0.5">
      <c r="A12" s="1"/>
      <c r="B12" s="1"/>
      <c r="C12" s="59" t="s">
        <v>51</v>
      </c>
      <c r="D12" s="1"/>
      <c r="E12" s="58" t="b">
        <v>1</v>
      </c>
      <c r="F12" s="1" t="s">
        <v>53</v>
      </c>
      <c r="G12" s="1"/>
      <c r="H12" s="1"/>
      <c r="I12" s="1"/>
      <c r="J12" s="1"/>
      <c r="K12" s="1"/>
      <c r="L12" s="1"/>
      <c r="M12" s="1"/>
      <c r="N12" s="1"/>
    </row>
    <row r="13" spans="1:14" x14ac:dyDescent="0.5">
      <c r="A13" s="1"/>
      <c r="B13" s="1"/>
      <c r="C13" s="4"/>
      <c r="D13" s="1"/>
      <c r="E13" s="1"/>
      <c r="F13" s="1" t="s">
        <v>54</v>
      </c>
      <c r="G13" s="1"/>
      <c r="H13" s="1"/>
      <c r="I13" s="1"/>
      <c r="J13" s="1"/>
      <c r="K13" s="1"/>
      <c r="L13" s="1"/>
      <c r="M13" s="1"/>
      <c r="N13" s="1"/>
    </row>
    <row r="14" spans="1:14" x14ac:dyDescent="0.5">
      <c r="A14" s="1"/>
      <c r="B14" s="1"/>
      <c r="C14" s="4"/>
      <c r="D14" s="1"/>
      <c r="E14" s="1"/>
      <c r="F14" s="60" t="s">
        <v>56</v>
      </c>
      <c r="G14" s="1"/>
      <c r="H14" s="1"/>
      <c r="I14" s="1"/>
      <c r="J14" s="1"/>
      <c r="K14" s="1"/>
      <c r="L14" s="1"/>
      <c r="M14" s="1"/>
      <c r="N14" s="1"/>
    </row>
    <row r="15" spans="1:14" x14ac:dyDescent="0.5">
      <c r="A15" s="1" t="s">
        <v>49</v>
      </c>
      <c r="B15" s="1"/>
      <c r="C15" s="4"/>
      <c r="D15" s="1"/>
      <c r="E15" s="1"/>
      <c r="F15" s="1"/>
      <c r="G15" s="64" t="s">
        <v>64</v>
      </c>
      <c r="H15" s="1"/>
      <c r="I15" s="1"/>
      <c r="J15" s="1"/>
      <c r="K15" s="1"/>
      <c r="L15" s="1"/>
      <c r="M15" s="1"/>
      <c r="N15" s="1"/>
    </row>
    <row r="16" spans="1:14" x14ac:dyDescent="0.5">
      <c r="A16" s="1"/>
      <c r="B16" s="1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5">
      <c r="A17" s="1"/>
      <c r="B17" s="1"/>
      <c r="C17" s="4"/>
      <c r="D17" s="1"/>
      <c r="E17" s="58" t="b">
        <v>0</v>
      </c>
      <c r="F17" s="1" t="s">
        <v>52</v>
      </c>
      <c r="G17" s="1"/>
      <c r="H17" s="1"/>
      <c r="I17" s="1"/>
      <c r="J17" s="1"/>
      <c r="K17" s="1"/>
      <c r="L17" s="1"/>
      <c r="M17" s="1"/>
      <c r="N17" s="1"/>
    </row>
    <row r="18" spans="1:14" x14ac:dyDescent="0.5">
      <c r="A18" s="1"/>
      <c r="B18" s="1"/>
      <c r="C18" s="4"/>
      <c r="D18" s="1"/>
      <c r="E18" s="58"/>
      <c r="F18" s="1" t="s">
        <v>55</v>
      </c>
      <c r="G18" s="1"/>
      <c r="H18" s="1"/>
      <c r="I18" s="1"/>
      <c r="J18" s="1"/>
      <c r="K18" s="1"/>
      <c r="L18" s="1"/>
      <c r="M18" s="1"/>
      <c r="N18" s="1"/>
    </row>
    <row r="19" spans="1:14" x14ac:dyDescent="0.5">
      <c r="A19" s="1"/>
      <c r="B19" s="1"/>
      <c r="C19" s="4"/>
      <c r="D19" s="1"/>
      <c r="E19" s="1"/>
      <c r="F19" s="60" t="s">
        <v>57</v>
      </c>
      <c r="G19" s="1"/>
      <c r="H19" s="1"/>
      <c r="I19" s="1"/>
      <c r="J19" s="1"/>
      <c r="K19" s="1"/>
      <c r="L19" s="1"/>
      <c r="M19" s="1"/>
      <c r="N19" s="1"/>
    </row>
    <row r="20" spans="1:14" x14ac:dyDescent="0.5">
      <c r="A20" s="1"/>
      <c r="B20" s="1"/>
      <c r="C20" s="1"/>
      <c r="D20" s="1"/>
      <c r="E20" s="1"/>
      <c r="F20" s="1"/>
      <c r="G20" s="64" t="s">
        <v>184</v>
      </c>
      <c r="H20" s="1"/>
      <c r="I20" s="1"/>
      <c r="J20" s="1"/>
      <c r="K20" s="1"/>
      <c r="L20" s="1"/>
      <c r="M20" s="1"/>
      <c r="N20" s="1"/>
    </row>
    <row r="21" spans="1:14" x14ac:dyDescent="0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/>
  </sheetViews>
  <sheetFormatPr baseColWidth="10" defaultColWidth="26.8125" defaultRowHeight="15.75" x14ac:dyDescent="0.5"/>
  <cols>
    <col min="1" max="1" width="13.6875" style="5" customWidth="1"/>
    <col min="2" max="2" width="8.9375" style="5" customWidth="1"/>
    <col min="3" max="5" width="14.375" style="16" customWidth="1"/>
    <col min="6" max="6" width="13.25" style="16" customWidth="1"/>
    <col min="7" max="7" width="9.9375" style="5" customWidth="1"/>
    <col min="8" max="8" width="11.25" style="5" customWidth="1"/>
    <col min="9" max="9" width="10.9375" style="5" customWidth="1"/>
    <col min="10" max="10" width="11.9375" style="5" customWidth="1"/>
    <col min="11" max="16384" width="26.8125" style="5"/>
  </cols>
  <sheetData>
    <row r="1" spans="1:9" ht="18" x14ac:dyDescent="0.55000000000000004">
      <c r="A1" s="81" t="s">
        <v>189</v>
      </c>
      <c r="B1" s="79">
        <v>1</v>
      </c>
      <c r="C1" s="78" t="s">
        <v>186</v>
      </c>
      <c r="D1" s="83"/>
      <c r="E1" s="83"/>
      <c r="F1" s="83"/>
      <c r="G1" s="81"/>
      <c r="H1" s="81"/>
      <c r="I1" s="81"/>
    </row>
    <row r="2" spans="1:9" ht="18" x14ac:dyDescent="0.55000000000000004">
      <c r="A2" s="82"/>
      <c r="B2" s="79">
        <v>2</v>
      </c>
      <c r="C2" s="78" t="s">
        <v>187</v>
      </c>
      <c r="D2" s="83"/>
      <c r="E2" s="83"/>
      <c r="F2" s="83"/>
      <c r="G2" s="81"/>
      <c r="H2" s="81"/>
      <c r="I2" s="81"/>
    </row>
    <row r="4" spans="1:9" ht="18" x14ac:dyDescent="0.55000000000000004">
      <c r="A4" s="15" t="s">
        <v>6</v>
      </c>
      <c r="C4" s="7" t="s">
        <v>2</v>
      </c>
      <c r="D4" s="7" t="s">
        <v>2</v>
      </c>
      <c r="E4" s="6"/>
      <c r="F4" s="6"/>
      <c r="G4" s="8"/>
    </row>
    <row r="5" spans="1:9" x14ac:dyDescent="0.5">
      <c r="C5" s="16" t="s">
        <v>3</v>
      </c>
      <c r="D5" s="16" t="s">
        <v>4</v>
      </c>
      <c r="E5" s="16" t="s">
        <v>5</v>
      </c>
      <c r="F5" s="16" t="s">
        <v>6</v>
      </c>
      <c r="G5" s="8"/>
    </row>
    <row r="6" spans="1:9" ht="10.15" customHeight="1" x14ac:dyDescent="0.5">
      <c r="C6" s="17"/>
      <c r="D6" s="17"/>
      <c r="G6" s="8"/>
    </row>
    <row r="7" spans="1:9" x14ac:dyDescent="0.5">
      <c r="A7" s="18" t="s">
        <v>7</v>
      </c>
      <c r="B7" s="18" t="s">
        <v>8</v>
      </c>
      <c r="C7" s="19">
        <v>8</v>
      </c>
      <c r="D7" s="19">
        <v>6</v>
      </c>
      <c r="E7" s="75"/>
      <c r="F7" s="76"/>
      <c r="G7" s="8"/>
      <c r="H7" s="5" t="str">
        <f>IF(E7="","",IF(E7='Bewertung-Lösung'!E4,"richtig",FALSE))</f>
        <v/>
      </c>
      <c r="I7" s="5" t="str">
        <f>IF(F7="","",IF(F7='Bewertung-Lösung'!F4,"richtig",FALSE))</f>
        <v/>
      </c>
    </row>
    <row r="8" spans="1:9" x14ac:dyDescent="0.5">
      <c r="A8" s="18" t="s">
        <v>9</v>
      </c>
      <c r="B8" s="18" t="s">
        <v>10</v>
      </c>
      <c r="C8" s="19">
        <v>9</v>
      </c>
      <c r="D8" s="19">
        <v>7</v>
      </c>
      <c r="E8" s="75"/>
      <c r="F8" s="76"/>
      <c r="G8" s="8"/>
      <c r="H8" s="5" t="str">
        <f>IF(E8="","",IF(E8='Bewertung-Lösung'!E5,"richtig",FALSE))</f>
        <v/>
      </c>
      <c r="I8" s="5" t="str">
        <f>IF(F8="","",IF(F8='Bewertung-Lösung'!F5,"richtig",FALSE))</f>
        <v/>
      </c>
    </row>
    <row r="9" spans="1:9" x14ac:dyDescent="0.5">
      <c r="A9" s="18" t="s">
        <v>11</v>
      </c>
      <c r="B9" s="18" t="s">
        <v>12</v>
      </c>
      <c r="C9" s="19">
        <v>8</v>
      </c>
      <c r="D9" s="19">
        <v>7</v>
      </c>
      <c r="E9" s="75"/>
      <c r="F9" s="76"/>
      <c r="G9" s="8"/>
      <c r="H9" s="5" t="str">
        <f>IF(E9="","",IF(E9='Bewertung-Lösung'!E6,"richtig",FALSE))</f>
        <v/>
      </c>
      <c r="I9" s="5" t="str">
        <f>IF(F9="","",IF(F9='Bewertung-Lösung'!F6,"richtig",FALSE))</f>
        <v/>
      </c>
    </row>
    <row r="10" spans="1:9" x14ac:dyDescent="0.5">
      <c r="A10" s="18" t="s">
        <v>13</v>
      </c>
      <c r="B10" s="18" t="s">
        <v>14</v>
      </c>
      <c r="C10" s="19">
        <v>6</v>
      </c>
      <c r="D10" s="19">
        <v>5</v>
      </c>
      <c r="E10" s="75"/>
      <c r="F10" s="76"/>
      <c r="G10" s="8"/>
      <c r="H10" s="5" t="str">
        <f>IF(E10="","",IF(E10='Bewertung-Lösung'!E7,"richtig",FALSE))</f>
        <v/>
      </c>
      <c r="I10" s="5" t="str">
        <f>IF(F10="","",IF(F10='Bewertung-Lösung'!F7,"richtig",FALSE))</f>
        <v/>
      </c>
    </row>
    <row r="11" spans="1:9" x14ac:dyDescent="0.5">
      <c r="A11" s="18" t="s">
        <v>15</v>
      </c>
      <c r="B11" s="18" t="s">
        <v>16</v>
      </c>
      <c r="C11" s="19">
        <v>8</v>
      </c>
      <c r="D11" s="19">
        <v>5</v>
      </c>
      <c r="E11" s="75"/>
      <c r="F11" s="76"/>
      <c r="H11" s="5" t="str">
        <f>IF(E11="","",IF(E11='Bewertung-Lösung'!E8,"richtig",FALSE))</f>
        <v/>
      </c>
      <c r="I11" s="5" t="str">
        <f>IF(F11="","",IF(F11='Bewertung-Lösung'!F8,"richtig",FALSE))</f>
        <v/>
      </c>
    </row>
    <row r="12" spans="1:9" x14ac:dyDescent="0.5">
      <c r="A12" s="18" t="s">
        <v>17</v>
      </c>
      <c r="B12" s="18" t="s">
        <v>18</v>
      </c>
      <c r="C12" s="19">
        <v>9</v>
      </c>
      <c r="D12" s="19">
        <v>8</v>
      </c>
      <c r="E12" s="75"/>
      <c r="F12" s="76"/>
      <c r="G12" s="8"/>
      <c r="H12" s="5" t="str">
        <f>IF(E12="","",IF(E12='Bewertung-Lösung'!E9,"richtig",FALSE))</f>
        <v/>
      </c>
      <c r="I12" s="5" t="str">
        <f>IF(F12="","",IF(F12='Bewertung-Lösung'!F9,"richtig",FALSE))</f>
        <v/>
      </c>
    </row>
    <row r="13" spans="1:9" ht="12" customHeight="1" x14ac:dyDescent="0.5">
      <c r="C13" s="17"/>
      <c r="D13" s="17"/>
      <c r="F13" s="21"/>
    </row>
    <row r="14" spans="1:9" x14ac:dyDescent="0.5">
      <c r="A14" s="8"/>
      <c r="B14" s="89" t="s">
        <v>190</v>
      </c>
      <c r="C14" s="88" t="s">
        <v>2</v>
      </c>
      <c r="D14" s="77" t="s">
        <v>6</v>
      </c>
      <c r="E14" s="25"/>
      <c r="F14" s="21"/>
    </row>
    <row r="15" spans="1:9" x14ac:dyDescent="0.5">
      <c r="A15" s="8"/>
      <c r="B15" s="26"/>
      <c r="C15" s="84">
        <v>10</v>
      </c>
      <c r="D15" s="85" t="s">
        <v>21</v>
      </c>
      <c r="E15" s="25"/>
      <c r="F15" s="21"/>
    </row>
    <row r="16" spans="1:9" x14ac:dyDescent="0.5">
      <c r="A16" s="8"/>
      <c r="B16" s="26"/>
      <c r="C16" s="84">
        <v>13</v>
      </c>
      <c r="D16" s="85" t="s">
        <v>22</v>
      </c>
      <c r="E16" s="25"/>
      <c r="F16" s="21"/>
    </row>
    <row r="17" spans="1:7" x14ac:dyDescent="0.5">
      <c r="A17" s="8"/>
      <c r="B17" s="26"/>
      <c r="C17" s="84">
        <v>16</v>
      </c>
      <c r="D17" s="85" t="s">
        <v>23</v>
      </c>
      <c r="E17" s="25"/>
      <c r="F17" s="5"/>
      <c r="G17" s="8"/>
    </row>
    <row r="18" spans="1:7" x14ac:dyDescent="0.5">
      <c r="A18" s="8"/>
      <c r="B18" s="26"/>
      <c r="C18" s="86">
        <v>19</v>
      </c>
      <c r="D18" s="87" t="s">
        <v>24</v>
      </c>
      <c r="E18" s="25"/>
      <c r="F18" s="5"/>
    </row>
    <row r="19" spans="1:7" x14ac:dyDescent="0.5">
      <c r="A19" s="8"/>
      <c r="B19" s="8"/>
      <c r="C19" s="8"/>
      <c r="D19" s="8"/>
      <c r="E19" s="8"/>
      <c r="F19" s="21"/>
    </row>
    <row r="20" spans="1:7" x14ac:dyDescent="0.5">
      <c r="B20" s="8"/>
      <c r="C20" s="8"/>
      <c r="D20" s="17"/>
      <c r="F20" s="21"/>
    </row>
    <row r="21" spans="1:7" x14ac:dyDescent="0.5">
      <c r="C21" s="17"/>
      <c r="D21" s="17"/>
      <c r="F21" s="21"/>
    </row>
    <row r="22" spans="1:7" x14ac:dyDescent="0.5">
      <c r="C22" s="17"/>
      <c r="D22" s="17"/>
      <c r="F22" s="21"/>
      <c r="G22" s="8"/>
    </row>
    <row r="23" spans="1:7" x14ac:dyDescent="0.5">
      <c r="C23" s="17"/>
      <c r="D23" s="17"/>
      <c r="F23" s="21"/>
    </row>
    <row r="24" spans="1:7" x14ac:dyDescent="0.5">
      <c r="C24" s="17"/>
      <c r="D24" s="17"/>
      <c r="F24" s="21"/>
    </row>
    <row r="25" spans="1:7" x14ac:dyDescent="0.5">
      <c r="C25" s="17"/>
      <c r="D25" s="17"/>
      <c r="F25" s="21"/>
    </row>
    <row r="26" spans="1:7" x14ac:dyDescent="0.5">
      <c r="C26" s="17"/>
      <c r="D26" s="17"/>
      <c r="F26" s="21"/>
    </row>
    <row r="27" spans="1:7" x14ac:dyDescent="0.5">
      <c r="C27" s="17"/>
      <c r="D27" s="17"/>
      <c r="F27" s="21"/>
    </row>
    <row r="28" spans="1:7" x14ac:dyDescent="0.5">
      <c r="C28" s="17"/>
      <c r="D28" s="17"/>
      <c r="F28" s="21"/>
    </row>
    <row r="29" spans="1:7" x14ac:dyDescent="0.5">
      <c r="C29" s="17"/>
      <c r="D29" s="17"/>
      <c r="F29" s="21"/>
    </row>
  </sheetData>
  <phoneticPr fontId="0" type="noConversion"/>
  <conditionalFormatting sqref="H7:I12">
    <cfRule type="cellIs" dxfId="7" priority="1" operator="equal">
      <formula>FALSE</formula>
    </cfRule>
    <cfRule type="cellIs" dxfId="6" priority="2" operator="equal">
      <formula>"richtig"</formula>
    </cfRule>
  </conditionalFormatting>
  <printOptions horizontalCentered="1" verticalCentered="1"/>
  <pageMargins left="0.78740157480314965" right="0.78740157480314965" top="0.98425196850393704" bottom="0.98425196850393704" header="0.51181102300000003" footer="0.51181102300000003"/>
  <pageSetup paperSize="9" orientation="portrait" horizontalDpi="300" verticalDpi="4294967292" r:id="rId1"/>
  <headerFooter alignWithMargins="0">
    <oddHeader>&amp;R&amp;"Koala"&amp;12&amp;BLeiterkurs 1 Ringen 1993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workbookViewId="0"/>
  </sheetViews>
  <sheetFormatPr baseColWidth="10" defaultColWidth="11.375" defaultRowHeight="15.75" x14ac:dyDescent="0.5"/>
  <cols>
    <col min="1" max="1" width="10.875" style="8" customWidth="1"/>
    <col min="2" max="2" width="11.375" style="8"/>
    <col min="3" max="3" width="13.375" style="8" customWidth="1"/>
    <col min="4" max="4" width="13.8125" style="8" customWidth="1"/>
    <col min="5" max="5" width="11.375" style="8"/>
    <col min="6" max="6" width="15.6875" style="8" customWidth="1"/>
    <col min="7" max="16384" width="11.375" style="8"/>
  </cols>
  <sheetData>
    <row r="1" spans="1:9" ht="18" x14ac:dyDescent="0.55000000000000004">
      <c r="A1" s="81" t="s">
        <v>189</v>
      </c>
      <c r="B1" s="80">
        <v>1</v>
      </c>
      <c r="C1" s="120" t="s">
        <v>197</v>
      </c>
      <c r="D1" s="82"/>
      <c r="E1" s="82"/>
      <c r="F1" s="82"/>
      <c r="G1" s="82"/>
    </row>
    <row r="2" spans="1:9" ht="18" x14ac:dyDescent="0.55000000000000004">
      <c r="A2" s="82"/>
      <c r="B2" s="80">
        <v>2</v>
      </c>
      <c r="C2" s="120" t="s">
        <v>192</v>
      </c>
      <c r="D2" s="82"/>
      <c r="E2" s="82"/>
      <c r="F2" s="82"/>
      <c r="G2" s="82"/>
    </row>
    <row r="4" spans="1:9" ht="21" x14ac:dyDescent="0.65">
      <c r="A4" s="39" t="s">
        <v>0</v>
      </c>
    </row>
    <row r="5" spans="1:9" ht="4.5" customHeight="1" x14ac:dyDescent="0.5"/>
    <row r="6" spans="1:9" x14ac:dyDescent="0.5">
      <c r="A6" s="31" t="s">
        <v>25</v>
      </c>
      <c r="B6" s="32" t="s">
        <v>26</v>
      </c>
      <c r="C6" s="31" t="s">
        <v>27</v>
      </c>
      <c r="D6" s="31" t="s">
        <v>28</v>
      </c>
      <c r="E6" s="31" t="s">
        <v>35</v>
      </c>
      <c r="F6" s="31" t="s">
        <v>29</v>
      </c>
    </row>
    <row r="7" spans="1:9" x14ac:dyDescent="0.5">
      <c r="A7" s="9">
        <v>11</v>
      </c>
      <c r="B7" s="10" t="s">
        <v>30</v>
      </c>
      <c r="C7" s="11">
        <v>65</v>
      </c>
      <c r="D7" s="12">
        <v>230</v>
      </c>
      <c r="E7" s="37"/>
      <c r="F7" s="38"/>
      <c r="H7" s="8" t="str">
        <f>IF(E7="","",IF(E7='Rabatt-Lösung'!E4,"richtig",FALSE))</f>
        <v/>
      </c>
      <c r="I7" s="8" t="str">
        <f>IF(F7="","",IF(F7='Rabatt-Lösung'!F4,"richtig",FALSE))</f>
        <v/>
      </c>
    </row>
    <row r="8" spans="1:9" x14ac:dyDescent="0.5">
      <c r="A8" s="9">
        <v>32</v>
      </c>
      <c r="B8" s="10" t="s">
        <v>31</v>
      </c>
      <c r="C8" s="11">
        <v>110</v>
      </c>
      <c r="D8" s="12">
        <v>143</v>
      </c>
      <c r="E8" s="37"/>
      <c r="F8" s="38"/>
      <c r="H8" s="8" t="str">
        <f>IF(E8="","",IF(E8='Rabatt-Lösung'!E5,"richtig",FALSE))</f>
        <v/>
      </c>
      <c r="I8" s="8" t="str">
        <f>IF(F8="","",IF(F8='Rabatt-Lösung'!F5,"richtig",FALSE))</f>
        <v/>
      </c>
    </row>
    <row r="9" spans="1:9" x14ac:dyDescent="0.5">
      <c r="A9" s="9">
        <v>89</v>
      </c>
      <c r="B9" s="10" t="s">
        <v>32</v>
      </c>
      <c r="C9" s="11">
        <v>430</v>
      </c>
      <c r="D9" s="12">
        <v>16</v>
      </c>
      <c r="E9" s="37"/>
      <c r="F9" s="38"/>
      <c r="H9" s="8" t="str">
        <f>IF(E9="","",IF(E9='Rabatt-Lösung'!E6,"richtig",FALSE))</f>
        <v/>
      </c>
      <c r="I9" s="8" t="str">
        <f>IF(F9="","",IF(F9='Rabatt-Lösung'!F6,"richtig",FALSE))</f>
        <v/>
      </c>
    </row>
    <row r="10" spans="1:9" x14ac:dyDescent="0.5">
      <c r="A10" s="9">
        <v>13</v>
      </c>
      <c r="B10" s="10" t="s">
        <v>33</v>
      </c>
      <c r="C10" s="11">
        <v>255</v>
      </c>
      <c r="D10" s="12">
        <v>54</v>
      </c>
      <c r="E10" s="37"/>
      <c r="F10" s="38"/>
      <c r="H10" s="8" t="str">
        <f>IF(E10="","",IF(E10='Rabatt-Lösung'!E7,"richtig",FALSE))</f>
        <v/>
      </c>
      <c r="I10" s="8" t="str">
        <f>IF(F10="","",IF(F10='Rabatt-Lösung'!F7,"richtig",FALSE))</f>
        <v/>
      </c>
    </row>
    <row r="12" spans="1:9" s="6" customFormat="1" x14ac:dyDescent="0.5">
      <c r="C12" s="90" t="s">
        <v>191</v>
      </c>
      <c r="D12" s="91"/>
    </row>
    <row r="13" spans="1:9" s="6" customFormat="1" ht="13.15" x14ac:dyDescent="0.4">
      <c r="C13" s="92" t="s">
        <v>28</v>
      </c>
      <c r="D13" s="93" t="s">
        <v>35</v>
      </c>
    </row>
    <row r="14" spans="1:9" s="6" customFormat="1" ht="13.15" x14ac:dyDescent="0.4">
      <c r="C14" s="94">
        <v>0</v>
      </c>
      <c r="D14" s="96">
        <v>0</v>
      </c>
    </row>
    <row r="15" spans="1:9" s="6" customFormat="1" ht="13.15" x14ac:dyDescent="0.4">
      <c r="C15" s="94">
        <v>20</v>
      </c>
      <c r="D15" s="96">
        <v>0.04</v>
      </c>
    </row>
    <row r="16" spans="1:9" s="6" customFormat="1" ht="13.15" x14ac:dyDescent="0.4">
      <c r="C16" s="94">
        <v>50</v>
      </c>
      <c r="D16" s="96">
        <v>0.1</v>
      </c>
    </row>
    <row r="17" spans="3:4" s="6" customFormat="1" ht="13.15" x14ac:dyDescent="0.4">
      <c r="C17" s="94">
        <v>100</v>
      </c>
      <c r="D17" s="96">
        <v>0.15</v>
      </c>
    </row>
    <row r="18" spans="3:4" s="6" customFormat="1" ht="13.15" x14ac:dyDescent="0.4">
      <c r="C18" s="94">
        <v>200</v>
      </c>
      <c r="D18" s="96">
        <v>0.18</v>
      </c>
    </row>
    <row r="19" spans="3:4" s="6" customFormat="1" ht="13.15" x14ac:dyDescent="0.4">
      <c r="C19" s="94">
        <v>500</v>
      </c>
      <c r="D19" s="96">
        <v>0.2</v>
      </c>
    </row>
    <row r="20" spans="3:4" s="6" customFormat="1" ht="13.15" x14ac:dyDescent="0.4">
      <c r="C20" s="95">
        <v>1000</v>
      </c>
      <c r="D20" s="97">
        <v>0.25</v>
      </c>
    </row>
  </sheetData>
  <mergeCells count="1">
    <mergeCell ref="C12:D12"/>
  </mergeCells>
  <phoneticPr fontId="0" type="noConversion"/>
  <conditionalFormatting sqref="H7:I10">
    <cfRule type="cellIs" dxfId="5" priority="1" operator="equal">
      <formula>FALSE</formula>
    </cfRule>
    <cfRule type="cellIs" dxfId="4" priority="2" operator="equal">
      <formula>"richtig"</formula>
    </cfRule>
  </conditionalFormatting>
  <printOptions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workbookViewId="0"/>
  </sheetViews>
  <sheetFormatPr baseColWidth="10" defaultColWidth="11.5625" defaultRowHeight="18" x14ac:dyDescent="0.55000000000000004"/>
  <cols>
    <col min="1" max="1" width="12.9375" style="40" customWidth="1"/>
    <col min="2" max="2" width="15.3125" style="40" customWidth="1"/>
    <col min="3" max="3" width="15.125" style="40" customWidth="1"/>
    <col min="4" max="4" width="11.5625" style="40"/>
    <col min="5" max="5" width="11.6875" style="40" customWidth="1"/>
    <col min="6" max="6" width="13.5625" style="40" customWidth="1"/>
    <col min="7" max="7" width="11.5625" style="40"/>
    <col min="8" max="8" width="13.9375" style="40" customWidth="1"/>
    <col min="9" max="16384" width="11.5625" style="40"/>
  </cols>
  <sheetData>
    <row r="1" spans="1:7" x14ac:dyDescent="0.55000000000000004">
      <c r="A1" s="81" t="s">
        <v>188</v>
      </c>
      <c r="B1" s="78" t="s">
        <v>193</v>
      </c>
      <c r="C1" s="82"/>
      <c r="D1" s="82"/>
      <c r="E1" s="82"/>
      <c r="F1" s="82"/>
      <c r="G1" s="82"/>
    </row>
    <row r="4" spans="1:7" x14ac:dyDescent="0.55000000000000004">
      <c r="A4" s="15" t="s">
        <v>194</v>
      </c>
      <c r="F4" s="41"/>
    </row>
    <row r="5" spans="1:7" x14ac:dyDescent="0.55000000000000004">
      <c r="A5" s="15"/>
      <c r="E5" s="100" t="s">
        <v>36</v>
      </c>
      <c r="F5" s="101"/>
    </row>
    <row r="6" spans="1:7" x14ac:dyDescent="0.55000000000000004">
      <c r="A6" s="117" t="s">
        <v>39</v>
      </c>
      <c r="B6" s="42" t="s">
        <v>37</v>
      </c>
      <c r="C6" s="43" t="s">
        <v>38</v>
      </c>
      <c r="E6" s="102"/>
      <c r="F6" s="103"/>
    </row>
    <row r="7" spans="1:7" x14ac:dyDescent="0.55000000000000004">
      <c r="A7" s="118"/>
      <c r="B7" s="45" t="s">
        <v>1</v>
      </c>
      <c r="C7" s="46" t="s">
        <v>40</v>
      </c>
      <c r="E7" s="98" t="s">
        <v>1</v>
      </c>
      <c r="F7" s="99" t="s">
        <v>41</v>
      </c>
    </row>
    <row r="8" spans="1:7" x14ac:dyDescent="0.55000000000000004">
      <c r="A8" s="49">
        <v>42995</v>
      </c>
      <c r="B8" s="50">
        <v>4.2300000000000004</v>
      </c>
      <c r="C8" s="51"/>
      <c r="D8" s="40" t="str">
        <f>IF(C8="","",IF(C8='Frequenz-Lösung'!C5,"richtig",FALSE))</f>
        <v/>
      </c>
      <c r="E8" s="104">
        <v>0</v>
      </c>
      <c r="F8" s="105" t="s">
        <v>42</v>
      </c>
    </row>
    <row r="9" spans="1:7" x14ac:dyDescent="0.55000000000000004">
      <c r="A9" s="49">
        <v>42996</v>
      </c>
      <c r="B9" s="54">
        <v>5.33</v>
      </c>
      <c r="C9" s="51"/>
      <c r="D9" s="40" t="str">
        <f>IF(C9="","",IF(C9='Frequenz-Lösung'!C6,"richtig",FALSE))</f>
        <v/>
      </c>
      <c r="E9" s="106">
        <v>4.1423399999999999</v>
      </c>
      <c r="F9" s="107" t="s">
        <v>43</v>
      </c>
    </row>
    <row r="10" spans="1:7" x14ac:dyDescent="0.55000000000000004">
      <c r="A10" s="49">
        <v>42999</v>
      </c>
      <c r="B10" s="50">
        <v>5.92</v>
      </c>
      <c r="C10" s="51"/>
      <c r="D10" s="40" t="str">
        <f>IF(C10="","",IF(C10='Frequenz-Lösung'!C7,"richtig",FALSE))</f>
        <v/>
      </c>
      <c r="E10" s="106">
        <v>4.1934199999999997</v>
      </c>
      <c r="F10" s="107" t="s">
        <v>44</v>
      </c>
    </row>
    <row r="11" spans="1:7" x14ac:dyDescent="0.55000000000000004">
      <c r="A11" s="49">
        <v>43000</v>
      </c>
      <c r="B11" s="50">
        <v>5.04</v>
      </c>
      <c r="C11" s="51"/>
      <c r="D11" s="40" t="str">
        <f>IF(C11="","",IF(C11='Frequenz-Lösung'!C8,"richtig",FALSE))</f>
        <v/>
      </c>
      <c r="E11" s="106">
        <v>5.1723400000000002</v>
      </c>
      <c r="F11" s="107" t="s">
        <v>45</v>
      </c>
    </row>
    <row r="12" spans="1:7" x14ac:dyDescent="0.55000000000000004">
      <c r="A12" s="49">
        <v>43001</v>
      </c>
      <c r="B12" s="50">
        <v>6.44</v>
      </c>
      <c r="C12" s="51"/>
      <c r="D12" s="40" t="str">
        <f>IF(C12="","",IF(C12='Frequenz-Lösung'!C9,"richtig",FALSE))</f>
        <v/>
      </c>
      <c r="E12" s="106">
        <v>5.7734300000000003</v>
      </c>
      <c r="F12" s="107" t="s">
        <v>46</v>
      </c>
    </row>
    <row r="13" spans="1:7" x14ac:dyDescent="0.55000000000000004">
      <c r="A13" s="49">
        <v>43002</v>
      </c>
      <c r="B13" s="50">
        <v>4.91</v>
      </c>
      <c r="C13" s="51"/>
      <c r="D13" s="40" t="str">
        <f>IF(C13="","",IF(C13='Frequenz-Lösung'!C10,"richtig",FALSE))</f>
        <v/>
      </c>
      <c r="E13" s="106">
        <v>6.3898700000000002</v>
      </c>
      <c r="F13" s="107" t="s">
        <v>47</v>
      </c>
    </row>
    <row r="14" spans="1:7" x14ac:dyDescent="0.55000000000000004">
      <c r="A14" s="49">
        <v>43003</v>
      </c>
      <c r="B14" s="50">
        <v>7.42</v>
      </c>
      <c r="C14" s="51"/>
      <c r="D14" s="40" t="str">
        <f>IF(C14="","",IF(C14='Frequenz-Lösung'!C11,"richtig",FALSE))</f>
        <v/>
      </c>
      <c r="E14" s="108">
        <v>7.3134199999999998</v>
      </c>
      <c r="F14" s="109" t="s">
        <v>48</v>
      </c>
    </row>
    <row r="15" spans="1:7" x14ac:dyDescent="0.55000000000000004">
      <c r="A15" s="49">
        <v>43006</v>
      </c>
      <c r="B15" s="50">
        <v>5.33</v>
      </c>
      <c r="C15" s="51"/>
      <c r="D15" s="40" t="str">
        <f>IF(C15="","",IF(C15='Frequenz-Lösung'!C12,"richtig",FALSE))</f>
        <v/>
      </c>
    </row>
    <row r="16" spans="1:7" x14ac:dyDescent="0.55000000000000004">
      <c r="A16" s="49">
        <v>43007</v>
      </c>
      <c r="B16" s="50">
        <v>4.0199999999999996</v>
      </c>
      <c r="C16" s="51"/>
      <c r="D16" s="40" t="str">
        <f>IF(C16="","",IF(C16='Frequenz-Lösung'!C13,"richtig",FALSE))</f>
        <v/>
      </c>
    </row>
    <row r="17" spans="1:4" x14ac:dyDescent="0.55000000000000004">
      <c r="A17" s="49">
        <v>43008</v>
      </c>
      <c r="B17" s="50">
        <v>6.66</v>
      </c>
      <c r="C17" s="51"/>
      <c r="D17" s="40" t="str">
        <f>IF(C17="","",IF(C17='Frequenz-Lösung'!C14,"richtig",FALSE))</f>
        <v/>
      </c>
    </row>
    <row r="18" spans="1:4" x14ac:dyDescent="0.55000000000000004">
      <c r="A18" s="49">
        <v>43009</v>
      </c>
      <c r="B18" s="50">
        <v>4.1900000000000004</v>
      </c>
      <c r="C18" s="51"/>
      <c r="D18" s="40" t="str">
        <f>IF(C18="","",IF(C18='Frequenz-Lösung'!C15,"richtig",FALSE))</f>
        <v/>
      </c>
    </row>
  </sheetData>
  <mergeCells count="2">
    <mergeCell ref="E5:F6"/>
    <mergeCell ref="A6:A7"/>
  </mergeCells>
  <phoneticPr fontId="0" type="noConversion"/>
  <conditionalFormatting sqref="D8:D18">
    <cfRule type="cellIs" dxfId="3" priority="1" operator="equal">
      <formula>FALSE</formula>
    </cfRule>
    <cfRule type="cellIs" dxfId="2" priority="2" operator="equal">
      <formula>"richtig"</formula>
    </cfRule>
  </conditionalFormatting>
  <printOptions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workbookViewId="0"/>
  </sheetViews>
  <sheetFormatPr baseColWidth="10" defaultColWidth="26.8125" defaultRowHeight="15.75" x14ac:dyDescent="0.5"/>
  <cols>
    <col min="1" max="1" width="13.6875" style="5" customWidth="1"/>
    <col min="2" max="2" width="8.9375" style="5" customWidth="1"/>
    <col min="3" max="5" width="14.375" style="16" customWidth="1"/>
    <col min="6" max="6" width="13.25" style="16" customWidth="1"/>
    <col min="7" max="7" width="9.9375" style="5" customWidth="1"/>
    <col min="8" max="16384" width="26.8125" style="5"/>
  </cols>
  <sheetData>
    <row r="1" spans="1:7" ht="18" x14ac:dyDescent="0.55000000000000004">
      <c r="A1" s="15" t="s">
        <v>6</v>
      </c>
      <c r="C1" s="7" t="s">
        <v>2</v>
      </c>
      <c r="D1" s="7" t="s">
        <v>2</v>
      </c>
      <c r="E1" s="6"/>
      <c r="F1" s="6"/>
      <c r="G1" s="8"/>
    </row>
    <row r="2" spans="1:7" x14ac:dyDescent="0.5">
      <c r="C2" s="16" t="s">
        <v>3</v>
      </c>
      <c r="D2" s="16" t="s">
        <v>4</v>
      </c>
      <c r="E2" s="16" t="s">
        <v>5</v>
      </c>
      <c r="F2" s="16" t="s">
        <v>6</v>
      </c>
      <c r="G2" s="8"/>
    </row>
    <row r="3" spans="1:7" ht="10.15" customHeight="1" x14ac:dyDescent="0.5">
      <c r="C3" s="17"/>
      <c r="D3" s="17"/>
      <c r="G3" s="8"/>
    </row>
    <row r="4" spans="1:7" x14ac:dyDescent="0.5">
      <c r="A4" s="18" t="s">
        <v>7</v>
      </c>
      <c r="B4" s="18" t="s">
        <v>8</v>
      </c>
      <c r="C4" s="19">
        <v>8</v>
      </c>
      <c r="D4" s="19">
        <v>6</v>
      </c>
      <c r="E4" s="19">
        <f t="shared" ref="E4:E9" si="0">SUM(C4:D4)</f>
        <v>14</v>
      </c>
      <c r="F4" s="20" t="str">
        <f t="shared" ref="F4:F9" si="1">VLOOKUP(E4,$C$12:$D$15,2)</f>
        <v>genügend</v>
      </c>
      <c r="G4" s="8"/>
    </row>
    <row r="5" spans="1:7" x14ac:dyDescent="0.5">
      <c r="A5" s="18" t="s">
        <v>9</v>
      </c>
      <c r="B5" s="18" t="s">
        <v>10</v>
      </c>
      <c r="C5" s="19">
        <v>9</v>
      </c>
      <c r="D5" s="19">
        <v>7</v>
      </c>
      <c r="E5" s="19">
        <f t="shared" si="0"/>
        <v>16</v>
      </c>
      <c r="F5" s="20" t="str">
        <f t="shared" si="1"/>
        <v>gut</v>
      </c>
      <c r="G5" s="8"/>
    </row>
    <row r="6" spans="1:7" x14ac:dyDescent="0.5">
      <c r="A6" s="18" t="s">
        <v>11</v>
      </c>
      <c r="B6" s="18" t="s">
        <v>12</v>
      </c>
      <c r="C6" s="19">
        <v>8</v>
      </c>
      <c r="D6" s="19">
        <v>7</v>
      </c>
      <c r="E6" s="19">
        <f t="shared" si="0"/>
        <v>15</v>
      </c>
      <c r="F6" s="20" t="str">
        <f t="shared" si="1"/>
        <v>genügend</v>
      </c>
      <c r="G6" s="8"/>
    </row>
    <row r="7" spans="1:7" x14ac:dyDescent="0.5">
      <c r="A7" s="18" t="s">
        <v>13</v>
      </c>
      <c r="B7" s="18" t="s">
        <v>14</v>
      </c>
      <c r="C7" s="19">
        <v>6</v>
      </c>
      <c r="D7" s="19">
        <v>5</v>
      </c>
      <c r="E7" s="19">
        <f t="shared" si="0"/>
        <v>11</v>
      </c>
      <c r="F7" s="20" t="str">
        <f t="shared" si="1"/>
        <v>wiederholen</v>
      </c>
      <c r="G7" s="8"/>
    </row>
    <row r="8" spans="1:7" x14ac:dyDescent="0.5">
      <c r="A8" s="18" t="s">
        <v>15</v>
      </c>
      <c r="B8" s="18" t="s">
        <v>16</v>
      </c>
      <c r="C8" s="19">
        <v>8</v>
      </c>
      <c r="D8" s="19">
        <v>5</v>
      </c>
      <c r="E8" s="19">
        <f t="shared" si="0"/>
        <v>13</v>
      </c>
      <c r="F8" s="20" t="str">
        <f t="shared" si="1"/>
        <v>genügend</v>
      </c>
    </row>
    <row r="9" spans="1:7" x14ac:dyDescent="0.5">
      <c r="A9" s="18" t="s">
        <v>17</v>
      </c>
      <c r="B9" s="18" t="s">
        <v>18</v>
      </c>
      <c r="C9" s="19">
        <v>9</v>
      </c>
      <c r="D9" s="19">
        <v>8</v>
      </c>
      <c r="E9" s="19">
        <f t="shared" si="0"/>
        <v>17</v>
      </c>
      <c r="F9" s="20" t="str">
        <f t="shared" si="1"/>
        <v>gut</v>
      </c>
      <c r="G9" s="8"/>
    </row>
    <row r="10" spans="1:7" ht="12" customHeight="1" x14ac:dyDescent="0.5">
      <c r="C10" s="17"/>
      <c r="D10" s="17"/>
      <c r="F10" s="21"/>
    </row>
    <row r="11" spans="1:7" x14ac:dyDescent="0.5">
      <c r="A11" s="8"/>
      <c r="B11" s="22" t="s">
        <v>19</v>
      </c>
      <c r="C11" s="23" t="s">
        <v>2</v>
      </c>
      <c r="D11" s="24" t="s">
        <v>20</v>
      </c>
      <c r="E11" s="25"/>
      <c r="F11" s="21"/>
    </row>
    <row r="12" spans="1:7" x14ac:dyDescent="0.5">
      <c r="A12" s="8"/>
      <c r="B12" s="26"/>
      <c r="C12" s="27">
        <v>10</v>
      </c>
      <c r="D12" s="28" t="s">
        <v>21</v>
      </c>
      <c r="E12" s="25"/>
      <c r="F12" s="21"/>
    </row>
    <row r="13" spans="1:7" x14ac:dyDescent="0.5">
      <c r="A13" s="8"/>
      <c r="B13" s="26"/>
      <c r="C13" s="27">
        <v>13</v>
      </c>
      <c r="D13" s="28" t="s">
        <v>22</v>
      </c>
      <c r="E13" s="25"/>
      <c r="F13" s="21"/>
    </row>
    <row r="14" spans="1:7" x14ac:dyDescent="0.5">
      <c r="A14" s="8"/>
      <c r="B14" s="26"/>
      <c r="C14" s="27">
        <v>16</v>
      </c>
      <c r="D14" s="28" t="s">
        <v>23</v>
      </c>
      <c r="E14" s="25"/>
      <c r="F14" s="21"/>
      <c r="G14" s="8"/>
    </row>
    <row r="15" spans="1:7" x14ac:dyDescent="0.5">
      <c r="A15" s="8"/>
      <c r="B15" s="26"/>
      <c r="C15" s="29">
        <v>19</v>
      </c>
      <c r="D15" s="30" t="s">
        <v>24</v>
      </c>
      <c r="E15" s="25"/>
      <c r="F15" s="21"/>
    </row>
    <row r="16" spans="1:7" x14ac:dyDescent="0.5">
      <c r="A16" s="8"/>
      <c r="B16" s="8"/>
      <c r="C16" s="8"/>
      <c r="D16" s="8"/>
      <c r="E16" s="8"/>
      <c r="F16" s="21"/>
    </row>
    <row r="17" spans="2:7" x14ac:dyDescent="0.5">
      <c r="B17" s="8"/>
      <c r="C17" s="8"/>
      <c r="D17" s="17"/>
      <c r="F17" s="21"/>
    </row>
    <row r="18" spans="2:7" x14ac:dyDescent="0.5">
      <c r="C18" s="17"/>
      <c r="D18" s="17"/>
      <c r="F18" s="21"/>
    </row>
    <row r="19" spans="2:7" x14ac:dyDescent="0.5">
      <c r="C19" s="17"/>
      <c r="D19" s="17"/>
      <c r="F19" s="21"/>
      <c r="G19" s="8"/>
    </row>
    <row r="20" spans="2:7" x14ac:dyDescent="0.5">
      <c r="C20" s="17"/>
      <c r="D20" s="17"/>
      <c r="F20" s="21"/>
    </row>
    <row r="21" spans="2:7" x14ac:dyDescent="0.5">
      <c r="C21" s="17"/>
      <c r="D21" s="17"/>
      <c r="F21" s="21"/>
    </row>
    <row r="22" spans="2:7" x14ac:dyDescent="0.5">
      <c r="C22" s="17"/>
      <c r="D22" s="17"/>
      <c r="F22" s="21"/>
    </row>
    <row r="23" spans="2:7" x14ac:dyDescent="0.5">
      <c r="C23" s="17"/>
      <c r="D23" s="17"/>
      <c r="F23" s="21"/>
    </row>
    <row r="24" spans="2:7" x14ac:dyDescent="0.5">
      <c r="C24" s="17"/>
      <c r="D24" s="17"/>
      <c r="F24" s="21"/>
    </row>
    <row r="25" spans="2:7" x14ac:dyDescent="0.5">
      <c r="C25" s="17"/>
      <c r="D25" s="17"/>
      <c r="F25" s="21"/>
    </row>
    <row r="26" spans="2:7" x14ac:dyDescent="0.5">
      <c r="C26" s="17"/>
      <c r="D26" s="17"/>
      <c r="F26" s="21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00000003" footer="0.51181102300000003"/>
  <pageSetup paperSize="9" orientation="portrait" horizontalDpi="300" verticalDpi="4294967292" copies="0"/>
  <headerFooter alignWithMargins="0">
    <oddHeader>&amp;R&amp;"Koala"&amp;12&amp;BLeiterkurs 1 Ringen 1993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/>
  </sheetViews>
  <sheetFormatPr baseColWidth="10" defaultColWidth="11.375" defaultRowHeight="15.75" x14ac:dyDescent="0.5"/>
  <cols>
    <col min="1" max="2" width="11.375" style="8"/>
    <col min="3" max="3" width="13.375" style="8" customWidth="1"/>
    <col min="4" max="4" width="13.8125" style="8" customWidth="1"/>
    <col min="5" max="5" width="11.375" style="8"/>
    <col min="6" max="6" width="15.6875" style="8" customWidth="1"/>
    <col min="7" max="16384" width="11.375" style="8"/>
  </cols>
  <sheetData>
    <row r="1" spans="1:6" ht="21" x14ac:dyDescent="0.65">
      <c r="A1" s="39" t="s">
        <v>0</v>
      </c>
    </row>
    <row r="2" spans="1:6" ht="4.5" customHeight="1" x14ac:dyDescent="0.5"/>
    <row r="3" spans="1:6" x14ac:dyDescent="0.5">
      <c r="A3" s="31" t="s">
        <v>25</v>
      </c>
      <c r="B3" s="32" t="s">
        <v>26</v>
      </c>
      <c r="C3" s="31" t="s">
        <v>27</v>
      </c>
      <c r="D3" s="31" t="s">
        <v>28</v>
      </c>
      <c r="E3" s="31" t="s">
        <v>0</v>
      </c>
      <c r="F3" s="31" t="s">
        <v>29</v>
      </c>
    </row>
    <row r="4" spans="1:6" x14ac:dyDescent="0.5">
      <c r="A4" s="9">
        <v>11</v>
      </c>
      <c r="B4" s="10" t="s">
        <v>30</v>
      </c>
      <c r="C4" s="11">
        <v>65</v>
      </c>
      <c r="D4" s="12">
        <v>230</v>
      </c>
      <c r="E4" s="37">
        <f>VLOOKUP(D4,$C$11:$D$16,2)</f>
        <v>0.18</v>
      </c>
      <c r="F4" s="38">
        <f>C4*D4*(100%-E4)</f>
        <v>12259.000000000002</v>
      </c>
    </row>
    <row r="5" spans="1:6" x14ac:dyDescent="0.5">
      <c r="A5" s="9">
        <v>32</v>
      </c>
      <c r="B5" s="10" t="s">
        <v>31</v>
      </c>
      <c r="C5" s="11">
        <v>110</v>
      </c>
      <c r="D5" s="12">
        <v>143</v>
      </c>
      <c r="E5" s="37">
        <f>VLOOKUP(D5,$C$11:$D$16,2)</f>
        <v>0.15</v>
      </c>
      <c r="F5" s="38">
        <f>C5*D5*(100%-E5)</f>
        <v>13370.5</v>
      </c>
    </row>
    <row r="6" spans="1:6" x14ac:dyDescent="0.5">
      <c r="A6" s="9">
        <v>89</v>
      </c>
      <c r="B6" s="10" t="s">
        <v>32</v>
      </c>
      <c r="C6" s="11">
        <v>430</v>
      </c>
      <c r="D6" s="12">
        <v>16</v>
      </c>
      <c r="E6" s="37">
        <f>VLOOKUP(D6,$C$11:$D$16,2)</f>
        <v>0</v>
      </c>
      <c r="F6" s="38">
        <f>C6*D6*(100%-E6)</f>
        <v>6880</v>
      </c>
    </row>
    <row r="7" spans="1:6" x14ac:dyDescent="0.5">
      <c r="A7" s="9">
        <v>13</v>
      </c>
      <c r="B7" s="10" t="s">
        <v>33</v>
      </c>
      <c r="C7" s="11">
        <v>255</v>
      </c>
      <c r="D7" s="12">
        <v>54</v>
      </c>
      <c r="E7" s="37">
        <f>VLOOKUP(D7,$C$11:$D$16,2)</f>
        <v>0.1</v>
      </c>
      <c r="F7" s="38">
        <f>C7*D7*(100%-E7)</f>
        <v>12393</v>
      </c>
    </row>
    <row r="9" spans="1:6" s="6" customFormat="1" x14ac:dyDescent="0.5">
      <c r="C9" s="72" t="s">
        <v>34</v>
      </c>
      <c r="D9" s="73"/>
    </row>
    <row r="10" spans="1:6" s="6" customFormat="1" ht="13.15" x14ac:dyDescent="0.4">
      <c r="C10" s="13" t="s">
        <v>28</v>
      </c>
      <c r="D10" s="14" t="s">
        <v>35</v>
      </c>
    </row>
    <row r="11" spans="1:6" s="6" customFormat="1" ht="13.15" x14ac:dyDescent="0.4">
      <c r="C11" s="33">
        <v>0</v>
      </c>
      <c r="D11" s="34">
        <v>0</v>
      </c>
    </row>
    <row r="12" spans="1:6" s="6" customFormat="1" ht="13.15" x14ac:dyDescent="0.4">
      <c r="C12" s="33">
        <v>20</v>
      </c>
      <c r="D12" s="34">
        <v>0.04</v>
      </c>
    </row>
    <row r="13" spans="1:6" s="6" customFormat="1" ht="13.15" x14ac:dyDescent="0.4">
      <c r="C13" s="33">
        <v>50</v>
      </c>
      <c r="D13" s="34">
        <v>0.1</v>
      </c>
    </row>
    <row r="14" spans="1:6" s="6" customFormat="1" ht="13.15" x14ac:dyDescent="0.4">
      <c r="C14" s="33">
        <v>100</v>
      </c>
      <c r="D14" s="34">
        <v>0.15</v>
      </c>
    </row>
    <row r="15" spans="1:6" s="6" customFormat="1" ht="13.15" x14ac:dyDescent="0.4">
      <c r="C15" s="33">
        <v>200</v>
      </c>
      <c r="D15" s="34">
        <v>0.18</v>
      </c>
    </row>
    <row r="16" spans="1:6" s="6" customFormat="1" ht="13.15" x14ac:dyDescent="0.4">
      <c r="C16" s="33">
        <v>500</v>
      </c>
      <c r="D16" s="34">
        <v>0.2</v>
      </c>
    </row>
    <row r="17" spans="3:4" s="6" customFormat="1" ht="13.15" x14ac:dyDescent="0.4">
      <c r="C17" s="35">
        <v>1000</v>
      </c>
      <c r="D17" s="36">
        <v>0.25</v>
      </c>
    </row>
  </sheetData>
  <mergeCells count="1">
    <mergeCell ref="C9:D9"/>
  </mergeCells>
  <phoneticPr fontId="0" type="noConversion"/>
  <printOptions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workbookViewId="0"/>
  </sheetViews>
  <sheetFormatPr baseColWidth="10" defaultColWidth="11.5625" defaultRowHeight="13.15" x14ac:dyDescent="0.4"/>
  <cols>
    <col min="1" max="2" width="13.375" style="6" customWidth="1"/>
    <col min="3" max="5" width="11.5625" style="6"/>
    <col min="6" max="6" width="13.5625" style="6" customWidth="1"/>
    <col min="7" max="16384" width="11.5625" style="6"/>
  </cols>
  <sheetData>
    <row r="1" spans="1:6" ht="18" x14ac:dyDescent="0.55000000000000004">
      <c r="A1" s="15" t="s">
        <v>1</v>
      </c>
      <c r="B1" s="40"/>
      <c r="C1" s="40"/>
      <c r="D1" s="40"/>
      <c r="E1" s="40"/>
      <c r="F1" s="41"/>
    </row>
    <row r="2" spans="1:6" ht="18" x14ac:dyDescent="0.55000000000000004">
      <c r="A2" s="15"/>
      <c r="B2" s="40"/>
      <c r="C2" s="40"/>
      <c r="D2" s="40"/>
      <c r="E2" s="41" t="s">
        <v>36</v>
      </c>
      <c r="F2" s="41"/>
    </row>
    <row r="3" spans="1:6" ht="18" x14ac:dyDescent="0.55000000000000004">
      <c r="A3" s="40"/>
      <c r="B3" s="42" t="s">
        <v>37</v>
      </c>
      <c r="C3" s="43" t="s">
        <v>38</v>
      </c>
      <c r="D3" s="40"/>
      <c r="E3" s="15"/>
      <c r="F3" s="15"/>
    </row>
    <row r="4" spans="1:6" ht="18" x14ac:dyDescent="0.55000000000000004">
      <c r="A4" s="44" t="s">
        <v>39</v>
      </c>
      <c r="B4" s="45" t="s">
        <v>1</v>
      </c>
      <c r="C4" s="46" t="s">
        <v>40</v>
      </c>
      <c r="D4" s="40"/>
      <c r="E4" s="47" t="s">
        <v>1</v>
      </c>
      <c r="F4" s="48" t="s">
        <v>41</v>
      </c>
    </row>
    <row r="5" spans="1:6" ht="18" x14ac:dyDescent="0.55000000000000004">
      <c r="A5" s="49">
        <v>41169</v>
      </c>
      <c r="B5" s="50">
        <v>4.2300000000000004</v>
      </c>
      <c r="C5" s="51" t="str">
        <f>VLOOKUP(B5,$E$5:$F$11,2)</f>
        <v>Orange</v>
      </c>
      <c r="D5" s="40"/>
      <c r="E5" s="52">
        <v>0</v>
      </c>
      <c r="F5" s="53" t="s">
        <v>42</v>
      </c>
    </row>
    <row r="6" spans="1:6" ht="18" x14ac:dyDescent="0.55000000000000004">
      <c r="A6" s="49">
        <v>41170</v>
      </c>
      <c r="B6" s="54">
        <v>5.33</v>
      </c>
      <c r="C6" s="51" t="str">
        <f t="shared" ref="C6:C15" si="0">VLOOKUP(B6,$E$5:$F$11,2)</f>
        <v>Gelb</v>
      </c>
      <c r="D6" s="40"/>
      <c r="E6" s="52">
        <v>4.1423399999999999</v>
      </c>
      <c r="F6" s="53" t="s">
        <v>43</v>
      </c>
    </row>
    <row r="7" spans="1:6" ht="18" x14ac:dyDescent="0.55000000000000004">
      <c r="A7" s="49">
        <v>41173</v>
      </c>
      <c r="B7" s="50">
        <v>5.92</v>
      </c>
      <c r="C7" s="51" t="str">
        <f t="shared" si="0"/>
        <v>Grün</v>
      </c>
      <c r="D7" s="40"/>
      <c r="E7" s="52">
        <v>4.1934199999999997</v>
      </c>
      <c r="F7" s="53" t="s">
        <v>44</v>
      </c>
    </row>
    <row r="8" spans="1:6" ht="18" x14ac:dyDescent="0.55000000000000004">
      <c r="A8" s="49">
        <v>41174</v>
      </c>
      <c r="B8" s="50">
        <v>5.04</v>
      </c>
      <c r="C8" s="51" t="str">
        <f t="shared" si="0"/>
        <v>Orange</v>
      </c>
      <c r="D8" s="40"/>
      <c r="E8" s="52">
        <v>5.1723400000000002</v>
      </c>
      <c r="F8" s="53" t="s">
        <v>45</v>
      </c>
    </row>
    <row r="9" spans="1:6" ht="18" x14ac:dyDescent="0.55000000000000004">
      <c r="A9" s="49">
        <v>41175</v>
      </c>
      <c r="B9" s="50">
        <v>6.44</v>
      </c>
      <c r="C9" s="51" t="str">
        <f t="shared" si="0"/>
        <v>Blau</v>
      </c>
      <c r="D9" s="40"/>
      <c r="E9" s="52">
        <v>5.7734300000000003</v>
      </c>
      <c r="F9" s="53" t="s">
        <v>46</v>
      </c>
    </row>
    <row r="10" spans="1:6" ht="18" x14ac:dyDescent="0.55000000000000004">
      <c r="A10" s="49">
        <v>41176</v>
      </c>
      <c r="B10" s="50">
        <v>4.91</v>
      </c>
      <c r="C10" s="51" t="str">
        <f t="shared" si="0"/>
        <v>Orange</v>
      </c>
      <c r="D10" s="40"/>
      <c r="E10" s="52">
        <v>6.3898700000000002</v>
      </c>
      <c r="F10" s="53" t="s">
        <v>47</v>
      </c>
    </row>
    <row r="11" spans="1:6" ht="18.399999999999999" thickBot="1" x14ac:dyDescent="0.6">
      <c r="A11" s="49">
        <v>41177</v>
      </c>
      <c r="B11" s="50">
        <v>7.42</v>
      </c>
      <c r="C11" s="51" t="str">
        <f t="shared" si="0"/>
        <v>Violett</v>
      </c>
      <c r="D11" s="40"/>
      <c r="E11" s="55">
        <v>7.3134199999999998</v>
      </c>
      <c r="F11" s="56" t="s">
        <v>48</v>
      </c>
    </row>
    <row r="12" spans="1:6" ht="18" x14ac:dyDescent="0.55000000000000004">
      <c r="A12" s="49">
        <v>41180</v>
      </c>
      <c r="B12" s="50">
        <v>5.33</v>
      </c>
      <c r="C12" s="51" t="str">
        <f t="shared" si="0"/>
        <v>Gelb</v>
      </c>
      <c r="D12" s="40"/>
      <c r="E12" s="40"/>
      <c r="F12" s="40"/>
    </row>
    <row r="13" spans="1:6" ht="18" x14ac:dyDescent="0.55000000000000004">
      <c r="A13" s="49">
        <v>41181</v>
      </c>
      <c r="B13" s="50">
        <v>4.0199999999999996</v>
      </c>
      <c r="C13" s="51" t="str">
        <f t="shared" si="0"/>
        <v>???</v>
      </c>
      <c r="D13" s="40"/>
      <c r="E13" s="40"/>
      <c r="F13" s="40"/>
    </row>
    <row r="14" spans="1:6" ht="18" x14ac:dyDescent="0.55000000000000004">
      <c r="A14" s="49">
        <v>41182</v>
      </c>
      <c r="B14" s="50">
        <v>6.66</v>
      </c>
      <c r="C14" s="51" t="str">
        <f t="shared" si="0"/>
        <v>Blau</v>
      </c>
      <c r="D14" s="40"/>
      <c r="E14" s="40"/>
      <c r="F14" s="40"/>
    </row>
    <row r="15" spans="1:6" ht="18" x14ac:dyDescent="0.55000000000000004">
      <c r="A15" s="49">
        <v>41183</v>
      </c>
      <c r="B15" s="50">
        <v>4.1900000000000004</v>
      </c>
      <c r="C15" s="51" t="str">
        <f t="shared" si="0"/>
        <v>Rot</v>
      </c>
      <c r="D15" s="40"/>
      <c r="E15" s="40"/>
      <c r="F15" s="40"/>
    </row>
  </sheetData>
  <phoneticPr fontId="0" type="noConversion"/>
  <printOptions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baseColWidth="10" defaultColWidth="11.5625" defaultRowHeight="14.25" x14ac:dyDescent="0.45"/>
  <cols>
    <col min="1" max="1" width="13.9375" style="65" customWidth="1"/>
    <col min="2" max="2" width="11.5625" style="65"/>
    <col min="3" max="3" width="22.6875" style="65" customWidth="1"/>
    <col min="4" max="4" width="6.0625" style="65" customWidth="1"/>
    <col min="5" max="5" width="19.25" style="65" customWidth="1"/>
    <col min="6" max="8" width="11.5625" style="65"/>
    <col min="9" max="9" width="8.6875" style="65" customWidth="1"/>
    <col min="10" max="10" width="10.9375" style="65" customWidth="1"/>
    <col min="11" max="16384" width="11.5625" style="65"/>
  </cols>
  <sheetData>
    <row r="1" spans="1:10" ht="18" x14ac:dyDescent="0.55000000000000004">
      <c r="A1" s="81" t="s">
        <v>188</v>
      </c>
      <c r="B1" s="78" t="s">
        <v>195</v>
      </c>
      <c r="C1" s="78"/>
      <c r="D1" s="78"/>
      <c r="E1" s="78"/>
      <c r="F1" s="110"/>
    </row>
    <row r="2" spans="1:10" ht="18" x14ac:dyDescent="0.55000000000000004">
      <c r="A2" s="81"/>
      <c r="B2" s="119" t="s">
        <v>196</v>
      </c>
      <c r="C2" s="119"/>
      <c r="D2" s="119"/>
      <c r="E2" s="119"/>
      <c r="F2" s="110"/>
    </row>
    <row r="3" spans="1:10" ht="15.75" x14ac:dyDescent="0.5">
      <c r="A3" s="110"/>
      <c r="B3" s="110"/>
      <c r="C3" s="110"/>
      <c r="D3" s="110"/>
      <c r="E3" s="110"/>
      <c r="F3" s="110"/>
    </row>
    <row r="4" spans="1:10" ht="18" x14ac:dyDescent="0.55000000000000004">
      <c r="A4" s="15" t="s">
        <v>182</v>
      </c>
    </row>
    <row r="5" spans="1:10" ht="15.75" x14ac:dyDescent="0.5">
      <c r="I5" s="113" t="s">
        <v>183</v>
      </c>
      <c r="J5" s="114"/>
    </row>
    <row r="6" spans="1:10" x14ac:dyDescent="0.45">
      <c r="A6" s="67" t="s">
        <v>65</v>
      </c>
      <c r="B6" s="67" t="s">
        <v>66</v>
      </c>
      <c r="C6" s="67" t="s">
        <v>67</v>
      </c>
      <c r="D6" s="67" t="s">
        <v>68</v>
      </c>
      <c r="E6" s="67" t="s">
        <v>181</v>
      </c>
      <c r="I6" s="111" t="s">
        <v>68</v>
      </c>
      <c r="J6" s="112" t="s">
        <v>181</v>
      </c>
    </row>
    <row r="7" spans="1:10" x14ac:dyDescent="0.45">
      <c r="A7" s="66" t="s">
        <v>69</v>
      </c>
      <c r="B7" s="66" t="s">
        <v>70</v>
      </c>
      <c r="C7" s="66" t="s">
        <v>71</v>
      </c>
      <c r="D7" s="66">
        <v>7320</v>
      </c>
      <c r="E7" s="68"/>
      <c r="F7" s="65" t="str">
        <f>IF(E7="","",IF(E7='Adressen _Lösung'!E4,"richtig",FALSE))</f>
        <v/>
      </c>
      <c r="I7" s="115">
        <v>7310</v>
      </c>
      <c r="J7" s="116" t="s">
        <v>120</v>
      </c>
    </row>
    <row r="8" spans="1:10" x14ac:dyDescent="0.45">
      <c r="A8" s="66" t="s">
        <v>73</v>
      </c>
      <c r="B8" s="66" t="s">
        <v>74</v>
      </c>
      <c r="C8" s="66" t="s">
        <v>75</v>
      </c>
      <c r="D8" s="66">
        <v>8890</v>
      </c>
      <c r="E8" s="68"/>
      <c r="F8" s="65" t="str">
        <f>IF(E8="","",IF(E8='Adressen _Lösung'!E5,"richtig",FALSE))</f>
        <v/>
      </c>
      <c r="I8" s="115">
        <v>8890</v>
      </c>
      <c r="J8" s="116" t="s">
        <v>76</v>
      </c>
    </row>
    <row r="9" spans="1:10" x14ac:dyDescent="0.45">
      <c r="A9" s="66" t="s">
        <v>77</v>
      </c>
      <c r="B9" s="66" t="s">
        <v>78</v>
      </c>
      <c r="C9" s="66" t="s">
        <v>79</v>
      </c>
      <c r="D9" s="66">
        <v>7320</v>
      </c>
      <c r="E9" s="68"/>
      <c r="F9" s="65" t="str">
        <f>IF(E9="","",IF(E9='Adressen _Lösung'!E6,"richtig",FALSE))</f>
        <v/>
      </c>
      <c r="I9" s="115">
        <v>7302</v>
      </c>
      <c r="J9" s="116" t="s">
        <v>91</v>
      </c>
    </row>
    <row r="10" spans="1:10" x14ac:dyDescent="0.45">
      <c r="A10" s="66" t="s">
        <v>80</v>
      </c>
      <c r="B10" s="66" t="s">
        <v>81</v>
      </c>
      <c r="C10" s="66" t="s">
        <v>82</v>
      </c>
      <c r="D10" s="66">
        <v>8890</v>
      </c>
      <c r="E10" s="68"/>
      <c r="F10" s="65" t="str">
        <f>IF(E10="","",IF(E10='Adressen _Lösung'!E7,"richtig",FALSE))</f>
        <v/>
      </c>
      <c r="I10" s="115">
        <v>8887</v>
      </c>
      <c r="J10" s="116" t="s">
        <v>131</v>
      </c>
    </row>
    <row r="11" spans="1:10" x14ac:dyDescent="0.45">
      <c r="A11" s="66" t="s">
        <v>83</v>
      </c>
      <c r="B11" s="66" t="s">
        <v>10</v>
      </c>
      <c r="C11" s="66" t="s">
        <v>84</v>
      </c>
      <c r="D11" s="66">
        <v>7320</v>
      </c>
      <c r="E11" s="68"/>
      <c r="F11" s="65" t="str">
        <f>IF(E11="","",IF(E11='Adressen _Lösung'!E8,"richtig",FALSE))</f>
        <v/>
      </c>
      <c r="I11" s="115">
        <v>8885</v>
      </c>
      <c r="J11" s="116" t="s">
        <v>108</v>
      </c>
    </row>
    <row r="12" spans="1:10" x14ac:dyDescent="0.45">
      <c r="A12" s="66" t="s">
        <v>85</v>
      </c>
      <c r="B12" s="66" t="s">
        <v>86</v>
      </c>
      <c r="C12" s="66" t="s">
        <v>87</v>
      </c>
      <c r="D12" s="66">
        <v>7320</v>
      </c>
      <c r="E12" s="68"/>
      <c r="F12" s="65" t="str">
        <f>IF(E12="","",IF(E12='Adressen _Lösung'!E9,"richtig",FALSE))</f>
        <v/>
      </c>
      <c r="I12" s="115">
        <v>8877</v>
      </c>
      <c r="J12" s="116" t="s">
        <v>101</v>
      </c>
    </row>
    <row r="13" spans="1:10" x14ac:dyDescent="0.45">
      <c r="A13" s="66" t="s">
        <v>88</v>
      </c>
      <c r="B13" s="66" t="s">
        <v>89</v>
      </c>
      <c r="C13" s="66" t="s">
        <v>90</v>
      </c>
      <c r="D13" s="66">
        <v>7302</v>
      </c>
      <c r="E13" s="68"/>
      <c r="F13" s="65" t="str">
        <f>IF(E13="","",IF(E13='Adressen _Lösung'!E10,"richtig",FALSE))</f>
        <v/>
      </c>
      <c r="I13" s="115">
        <v>7320</v>
      </c>
      <c r="J13" s="116" t="s">
        <v>72</v>
      </c>
    </row>
    <row r="14" spans="1:10" x14ac:dyDescent="0.45">
      <c r="A14" s="66" t="s">
        <v>92</v>
      </c>
      <c r="B14" s="66" t="s">
        <v>93</v>
      </c>
      <c r="C14" s="66" t="s">
        <v>94</v>
      </c>
      <c r="D14" s="66">
        <v>7320</v>
      </c>
      <c r="E14" s="68"/>
      <c r="F14" s="65" t="str">
        <f>IF(E14="","",IF(E14='Adressen _Lösung'!E11,"richtig",FALSE))</f>
        <v/>
      </c>
      <c r="I14" s="115">
        <v>9475</v>
      </c>
      <c r="J14" s="116" t="s">
        <v>161</v>
      </c>
    </row>
    <row r="15" spans="1:10" x14ac:dyDescent="0.45">
      <c r="A15" s="66" t="s">
        <v>95</v>
      </c>
      <c r="B15" s="66" t="s">
        <v>96</v>
      </c>
      <c r="C15" s="66" t="s">
        <v>97</v>
      </c>
      <c r="D15" s="66">
        <v>8890</v>
      </c>
      <c r="E15" s="68"/>
      <c r="F15" s="65" t="str">
        <f>IF(E15="","",IF(E15='Adressen _Lösung'!E12,"richtig",FALSE))</f>
        <v/>
      </c>
      <c r="I15" s="115">
        <v>7317</v>
      </c>
      <c r="J15" s="116" t="s">
        <v>116</v>
      </c>
    </row>
    <row r="16" spans="1:10" x14ac:dyDescent="0.45">
      <c r="A16" s="66" t="s">
        <v>98</v>
      </c>
      <c r="B16" s="66" t="s">
        <v>99</v>
      </c>
      <c r="C16" s="66" t="s">
        <v>100</v>
      </c>
      <c r="D16" s="66">
        <v>8877</v>
      </c>
      <c r="E16" s="68"/>
      <c r="F16" s="65" t="str">
        <f>IF(E16="","",IF(E16='Adressen _Lösung'!E13,"richtig",FALSE))</f>
        <v/>
      </c>
      <c r="I16" s="115">
        <v>7315</v>
      </c>
      <c r="J16" s="116" t="s">
        <v>112</v>
      </c>
    </row>
    <row r="17" spans="1:10" x14ac:dyDescent="0.45">
      <c r="A17" s="66" t="s">
        <v>102</v>
      </c>
      <c r="B17" s="66" t="s">
        <v>103</v>
      </c>
      <c r="C17" s="66" t="s">
        <v>104</v>
      </c>
      <c r="D17" s="66">
        <v>8890</v>
      </c>
      <c r="E17" s="68"/>
      <c r="F17" s="65" t="str">
        <f>IF(E17="","",IF(E17='Adressen _Lösung'!E14,"richtig",FALSE))</f>
        <v/>
      </c>
      <c r="I17" s="115">
        <v>7324</v>
      </c>
      <c r="J17" s="116" t="s">
        <v>147</v>
      </c>
    </row>
    <row r="18" spans="1:10" x14ac:dyDescent="0.45">
      <c r="A18" s="66" t="s">
        <v>105</v>
      </c>
      <c r="B18" s="66" t="s">
        <v>106</v>
      </c>
      <c r="C18" s="66" t="s">
        <v>107</v>
      </c>
      <c r="D18" s="66">
        <v>8885</v>
      </c>
      <c r="E18" s="68"/>
      <c r="F18" s="65" t="str">
        <f>IF(E18="","",IF(E18='Adressen _Lösung'!E15,"richtig",FALSE))</f>
        <v/>
      </c>
      <c r="I18" s="115">
        <v>8880</v>
      </c>
      <c r="J18" s="116" t="s">
        <v>127</v>
      </c>
    </row>
    <row r="19" spans="1:10" x14ac:dyDescent="0.45">
      <c r="A19" s="66" t="s">
        <v>109</v>
      </c>
      <c r="B19" s="66" t="s">
        <v>110</v>
      </c>
      <c r="C19" s="66" t="s">
        <v>111</v>
      </c>
      <c r="D19" s="66">
        <v>7315</v>
      </c>
      <c r="E19" s="68"/>
      <c r="F19" s="65" t="str">
        <f>IF(E19="","",IF(E19='Adressen _Lösung'!E16,"richtig",FALSE))</f>
        <v/>
      </c>
      <c r="I19" s="115">
        <v>7323</v>
      </c>
      <c r="J19" s="116" t="s">
        <v>151</v>
      </c>
    </row>
    <row r="20" spans="1:10" x14ac:dyDescent="0.45">
      <c r="A20" s="66" t="s">
        <v>113</v>
      </c>
      <c r="B20" s="66" t="s">
        <v>114</v>
      </c>
      <c r="C20" s="66" t="s">
        <v>115</v>
      </c>
      <c r="D20" s="66">
        <v>7317</v>
      </c>
      <c r="E20" s="68"/>
      <c r="F20" s="65" t="str">
        <f>IF(E20="","",IF(E20='Adressen _Lösung'!E17,"richtig",FALSE))</f>
        <v/>
      </c>
    </row>
    <row r="21" spans="1:10" x14ac:dyDescent="0.45">
      <c r="A21" s="66" t="s">
        <v>117</v>
      </c>
      <c r="B21" s="66" t="s">
        <v>118</v>
      </c>
      <c r="C21" s="66" t="s">
        <v>119</v>
      </c>
      <c r="D21" s="66">
        <v>7310</v>
      </c>
      <c r="E21" s="68"/>
      <c r="F21" s="65" t="str">
        <f>IF(E21="","",IF(E21='Adressen _Lösung'!E18,"richtig",FALSE))</f>
        <v/>
      </c>
    </row>
    <row r="22" spans="1:10" x14ac:dyDescent="0.45">
      <c r="A22" s="66" t="s">
        <v>121</v>
      </c>
      <c r="B22" s="66" t="s">
        <v>122</v>
      </c>
      <c r="C22" s="66" t="s">
        <v>123</v>
      </c>
      <c r="D22" s="66">
        <v>8877</v>
      </c>
      <c r="E22" s="68"/>
      <c r="F22" s="65" t="str">
        <f>IF(E22="","",IF(E22='Adressen _Lösung'!E19,"richtig",FALSE))</f>
        <v/>
      </c>
    </row>
    <row r="23" spans="1:10" x14ac:dyDescent="0.45">
      <c r="A23" s="66" t="s">
        <v>124</v>
      </c>
      <c r="B23" s="66" t="s">
        <v>125</v>
      </c>
      <c r="C23" s="66" t="s">
        <v>126</v>
      </c>
      <c r="D23" s="66">
        <v>8880</v>
      </c>
      <c r="E23" s="68"/>
      <c r="F23" s="65" t="str">
        <f>IF(E23="","",IF(E23='Adressen _Lösung'!E20,"richtig",FALSE))</f>
        <v/>
      </c>
    </row>
    <row r="24" spans="1:10" x14ac:dyDescent="0.45">
      <c r="A24" s="66" t="s">
        <v>128</v>
      </c>
      <c r="B24" s="66" t="s">
        <v>129</v>
      </c>
      <c r="C24" s="66" t="s">
        <v>130</v>
      </c>
      <c r="D24" s="66">
        <v>8887</v>
      </c>
      <c r="E24" s="68"/>
      <c r="F24" s="65" t="str">
        <f>IF(E24="","",IF(E24='Adressen _Lösung'!E21,"richtig",FALSE))</f>
        <v/>
      </c>
    </row>
    <row r="25" spans="1:10" x14ac:dyDescent="0.45">
      <c r="A25" s="66" t="s">
        <v>132</v>
      </c>
      <c r="B25" s="66" t="s">
        <v>133</v>
      </c>
      <c r="C25" s="66" t="s">
        <v>134</v>
      </c>
      <c r="D25" s="66">
        <v>8887</v>
      </c>
      <c r="E25" s="68"/>
      <c r="F25" s="65" t="str">
        <f>IF(E25="","",IF(E25='Adressen _Lösung'!E22,"richtig",FALSE))</f>
        <v/>
      </c>
    </row>
    <row r="26" spans="1:10" x14ac:dyDescent="0.45">
      <c r="A26" s="66" t="s">
        <v>135</v>
      </c>
      <c r="B26" s="66" t="s">
        <v>136</v>
      </c>
      <c r="C26" s="66" t="s">
        <v>137</v>
      </c>
      <c r="D26" s="66">
        <v>8887</v>
      </c>
      <c r="E26" s="68"/>
      <c r="F26" s="65" t="str">
        <f>IF(E26="","",IF(E26='Adressen _Lösung'!E23,"richtig",FALSE))</f>
        <v/>
      </c>
    </row>
    <row r="27" spans="1:10" x14ac:dyDescent="0.45">
      <c r="A27" s="66" t="s">
        <v>138</v>
      </c>
      <c r="B27" s="66" t="s">
        <v>139</v>
      </c>
      <c r="C27" s="66" t="s">
        <v>140</v>
      </c>
      <c r="D27" s="66">
        <v>8880</v>
      </c>
      <c r="E27" s="68"/>
      <c r="F27" s="65" t="str">
        <f>IF(E27="","",IF(E27='Adressen _Lösung'!E24,"richtig",FALSE))</f>
        <v/>
      </c>
    </row>
    <row r="28" spans="1:10" x14ac:dyDescent="0.45">
      <c r="A28" s="66" t="s">
        <v>141</v>
      </c>
      <c r="B28" s="66" t="s">
        <v>142</v>
      </c>
      <c r="C28" s="66" t="s">
        <v>143</v>
      </c>
      <c r="D28" s="66">
        <v>8880</v>
      </c>
      <c r="E28" s="68"/>
      <c r="F28" s="65" t="str">
        <f>IF(E28="","",IF(E28='Adressen _Lösung'!E25,"richtig",FALSE))</f>
        <v/>
      </c>
    </row>
    <row r="29" spans="1:10" x14ac:dyDescent="0.45">
      <c r="A29" s="66" t="s">
        <v>144</v>
      </c>
      <c r="B29" s="66" t="s">
        <v>145</v>
      </c>
      <c r="C29" s="66" t="s">
        <v>146</v>
      </c>
      <c r="D29" s="66">
        <v>7324</v>
      </c>
      <c r="E29" s="68"/>
      <c r="F29" s="65" t="str">
        <f>IF(E29="","",IF(E29='Adressen _Lösung'!E26,"richtig",FALSE))</f>
        <v/>
      </c>
    </row>
    <row r="30" spans="1:10" x14ac:dyDescent="0.45">
      <c r="A30" s="66" t="s">
        <v>148</v>
      </c>
      <c r="B30" s="66" t="s">
        <v>149</v>
      </c>
      <c r="C30" s="66" t="s">
        <v>150</v>
      </c>
      <c r="D30" s="66">
        <v>7323</v>
      </c>
      <c r="E30" s="68"/>
      <c r="F30" s="65" t="str">
        <f>IF(E30="","",IF(E30='Adressen _Lösung'!E27,"richtig",FALSE))</f>
        <v/>
      </c>
    </row>
    <row r="31" spans="1:10" x14ac:dyDescent="0.45">
      <c r="A31" s="66" t="s">
        <v>152</v>
      </c>
      <c r="B31" s="66" t="s">
        <v>153</v>
      </c>
      <c r="C31" s="66" t="s">
        <v>154</v>
      </c>
      <c r="D31" s="66">
        <v>8887</v>
      </c>
      <c r="E31" s="68"/>
      <c r="F31" s="65" t="str">
        <f>IF(E31="","",IF(E31='Adressen _Lösung'!E28,"richtig",FALSE))</f>
        <v/>
      </c>
    </row>
    <row r="32" spans="1:10" x14ac:dyDescent="0.45">
      <c r="A32" s="66" t="s">
        <v>155</v>
      </c>
      <c r="B32" s="66" t="s">
        <v>156</v>
      </c>
      <c r="C32" s="66" t="s">
        <v>157</v>
      </c>
      <c r="D32" s="66">
        <v>8880</v>
      </c>
      <c r="E32" s="68"/>
      <c r="F32" s="65" t="str">
        <f>IF(E32="","",IF(E32='Adressen _Lösung'!E29,"richtig",FALSE))</f>
        <v/>
      </c>
    </row>
    <row r="33" spans="1:6" x14ac:dyDescent="0.45">
      <c r="A33" s="66" t="s">
        <v>158</v>
      </c>
      <c r="B33" s="66" t="s">
        <v>159</v>
      </c>
      <c r="C33" s="66" t="s">
        <v>160</v>
      </c>
      <c r="D33" s="66">
        <v>9475</v>
      </c>
      <c r="E33" s="68"/>
      <c r="F33" s="65" t="str">
        <f>IF(E33="","",IF(E33='Adressen _Lösung'!E30,"richtig",FALSE))</f>
        <v/>
      </c>
    </row>
    <row r="34" spans="1:6" x14ac:dyDescent="0.45">
      <c r="A34" s="66" t="s">
        <v>162</v>
      </c>
      <c r="B34" s="66" t="s">
        <v>163</v>
      </c>
      <c r="C34" s="66" t="s">
        <v>164</v>
      </c>
      <c r="D34" s="66">
        <v>8890</v>
      </c>
      <c r="E34" s="68"/>
      <c r="F34" s="65" t="str">
        <f>IF(E34="","",IF(E34='Adressen _Lösung'!E31,"richtig",FALSE))</f>
        <v/>
      </c>
    </row>
    <row r="35" spans="1:6" x14ac:dyDescent="0.45">
      <c r="A35" s="66" t="s">
        <v>15</v>
      </c>
      <c r="B35" s="66" t="s">
        <v>70</v>
      </c>
      <c r="C35" s="66" t="s">
        <v>165</v>
      </c>
      <c r="D35" s="66">
        <v>7310</v>
      </c>
      <c r="E35" s="68"/>
      <c r="F35" s="65" t="str">
        <f>IF(E35="","",IF(E35='Adressen _Lösung'!E32,"richtig",FALSE))</f>
        <v/>
      </c>
    </row>
    <row r="36" spans="1:6" x14ac:dyDescent="0.45">
      <c r="A36" s="66" t="s">
        <v>166</v>
      </c>
      <c r="B36" s="66" t="s">
        <v>167</v>
      </c>
      <c r="C36" s="66" t="s">
        <v>168</v>
      </c>
      <c r="D36" s="66">
        <v>7310</v>
      </c>
      <c r="E36" s="68"/>
      <c r="F36" s="65" t="str">
        <f>IF(E36="","",IF(E36='Adressen _Lösung'!E33,"richtig",FALSE))</f>
        <v/>
      </c>
    </row>
    <row r="37" spans="1:6" x14ac:dyDescent="0.45">
      <c r="A37" s="66" t="s">
        <v>169</v>
      </c>
      <c r="B37" s="66" t="s">
        <v>170</v>
      </c>
      <c r="C37" s="66" t="s">
        <v>171</v>
      </c>
      <c r="D37" s="66">
        <v>9475</v>
      </c>
      <c r="E37" s="68"/>
      <c r="F37" s="65" t="str">
        <f>IF(E37="","",IF(E37='Adressen _Lösung'!E34,"richtig",FALSE))</f>
        <v/>
      </c>
    </row>
    <row r="38" spans="1:6" x14ac:dyDescent="0.45">
      <c r="A38" s="66" t="s">
        <v>172</v>
      </c>
      <c r="B38" s="66" t="s">
        <v>173</v>
      </c>
      <c r="C38" s="66" t="s">
        <v>174</v>
      </c>
      <c r="D38" s="66">
        <v>7323</v>
      </c>
      <c r="E38" s="68"/>
      <c r="F38" s="65" t="str">
        <f>IF(E38="","",IF(E38='Adressen _Lösung'!E35,"richtig",FALSE))</f>
        <v/>
      </c>
    </row>
    <row r="39" spans="1:6" x14ac:dyDescent="0.45">
      <c r="A39" s="66" t="s">
        <v>175</v>
      </c>
      <c r="B39" s="66" t="s">
        <v>176</v>
      </c>
      <c r="C39" s="66" t="s">
        <v>177</v>
      </c>
      <c r="D39" s="66">
        <v>9475</v>
      </c>
      <c r="E39" s="68"/>
      <c r="F39" s="65" t="str">
        <f>IF(E39="","",IF(E39='Adressen _Lösung'!E36,"richtig",FALSE))</f>
        <v/>
      </c>
    </row>
    <row r="40" spans="1:6" x14ac:dyDescent="0.45">
      <c r="A40" s="66" t="s">
        <v>178</v>
      </c>
      <c r="B40" s="66" t="s">
        <v>179</v>
      </c>
      <c r="C40" s="66" t="s">
        <v>180</v>
      </c>
      <c r="D40" s="66">
        <v>8890</v>
      </c>
      <c r="E40" s="68"/>
      <c r="F40" s="65" t="str">
        <f>IF(E40="","",IF(E40='Adressen _Lösung'!E37,"richtig",FALSE))</f>
        <v/>
      </c>
    </row>
  </sheetData>
  <sortState ref="I7:J19">
    <sortCondition ref="J7"/>
  </sortState>
  <mergeCells count="1">
    <mergeCell ref="I5:J5"/>
  </mergeCells>
  <conditionalFormatting sqref="F7:F40">
    <cfRule type="cellIs" dxfId="1" priority="1" operator="equal">
      <formula>FALSE</formula>
    </cfRule>
    <cfRule type="cellIs" dxfId="0" priority="2" operator="equal">
      <formula>"richtig"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baseColWidth="10" defaultColWidth="11.5625" defaultRowHeight="14.25" x14ac:dyDescent="0.45"/>
  <cols>
    <col min="1" max="1" width="13.9375" style="65" customWidth="1"/>
    <col min="2" max="2" width="11.5625" style="65"/>
    <col min="3" max="3" width="22.6875" style="65" customWidth="1"/>
    <col min="4" max="4" width="6.0625" style="65" customWidth="1"/>
    <col min="5" max="5" width="19.25" style="65" customWidth="1"/>
    <col min="6" max="8" width="11.5625" style="65"/>
    <col min="9" max="9" width="8.6875" style="65" customWidth="1"/>
    <col min="10" max="10" width="10.9375" style="65" customWidth="1"/>
    <col min="11" max="16384" width="11.5625" style="65"/>
  </cols>
  <sheetData>
    <row r="1" spans="1:10" ht="18" x14ac:dyDescent="0.55000000000000004">
      <c r="A1" s="15" t="s">
        <v>182</v>
      </c>
    </row>
    <row r="2" spans="1:10" ht="15.75" x14ac:dyDescent="0.5">
      <c r="I2" s="74" t="s">
        <v>183</v>
      </c>
      <c r="J2" s="74"/>
    </row>
    <row r="3" spans="1:10" x14ac:dyDescent="0.45">
      <c r="A3" s="67" t="s">
        <v>65</v>
      </c>
      <c r="B3" s="67" t="s">
        <v>66</v>
      </c>
      <c r="C3" s="67" t="s">
        <v>67</v>
      </c>
      <c r="D3" s="67" t="s">
        <v>68</v>
      </c>
      <c r="E3" s="67" t="s">
        <v>181</v>
      </c>
      <c r="I3" s="69" t="s">
        <v>68</v>
      </c>
      <c r="J3" s="67" t="s">
        <v>181</v>
      </c>
    </row>
    <row r="4" spans="1:10" x14ac:dyDescent="0.45">
      <c r="A4" s="66" t="s">
        <v>69</v>
      </c>
      <c r="B4" s="66" t="s">
        <v>70</v>
      </c>
      <c r="C4" s="66" t="s">
        <v>71</v>
      </c>
      <c r="D4" s="66">
        <v>7320</v>
      </c>
      <c r="E4" s="68" t="str">
        <f>VLOOKUP(D4,$I$4:$J$16,2,FALSE)</f>
        <v>Sargans</v>
      </c>
      <c r="I4" s="70">
        <v>7310</v>
      </c>
      <c r="J4" s="71" t="s">
        <v>120</v>
      </c>
    </row>
    <row r="5" spans="1:10" x14ac:dyDescent="0.45">
      <c r="A5" s="66" t="s">
        <v>73</v>
      </c>
      <c r="B5" s="66" t="s">
        <v>74</v>
      </c>
      <c r="C5" s="66" t="s">
        <v>75</v>
      </c>
      <c r="D5" s="66">
        <v>8890</v>
      </c>
      <c r="E5" s="68" t="str">
        <f t="shared" ref="E5:E37" si="0">VLOOKUP(D5,$I$4:$J$16,2,FALSE)</f>
        <v>Flums</v>
      </c>
      <c r="I5" s="70">
        <v>8890</v>
      </c>
      <c r="J5" s="71" t="s">
        <v>76</v>
      </c>
    </row>
    <row r="6" spans="1:10" x14ac:dyDescent="0.45">
      <c r="A6" s="66" t="s">
        <v>77</v>
      </c>
      <c r="B6" s="66" t="s">
        <v>78</v>
      </c>
      <c r="C6" s="66" t="s">
        <v>79</v>
      </c>
      <c r="D6" s="66">
        <v>7320</v>
      </c>
      <c r="E6" s="68" t="str">
        <f t="shared" si="0"/>
        <v>Sargans</v>
      </c>
      <c r="I6" s="70">
        <v>7302</v>
      </c>
      <c r="J6" s="71" t="s">
        <v>91</v>
      </c>
    </row>
    <row r="7" spans="1:10" x14ac:dyDescent="0.45">
      <c r="A7" s="66" t="s">
        <v>80</v>
      </c>
      <c r="B7" s="66" t="s">
        <v>81</v>
      </c>
      <c r="C7" s="66" t="s">
        <v>82</v>
      </c>
      <c r="D7" s="66">
        <v>8890</v>
      </c>
      <c r="E7" s="68" t="str">
        <f t="shared" si="0"/>
        <v>Flums</v>
      </c>
      <c r="I7" s="70">
        <v>8887</v>
      </c>
      <c r="J7" s="71" t="s">
        <v>131</v>
      </c>
    </row>
    <row r="8" spans="1:10" x14ac:dyDescent="0.45">
      <c r="A8" s="66" t="s">
        <v>83</v>
      </c>
      <c r="B8" s="66" t="s">
        <v>10</v>
      </c>
      <c r="C8" s="66" t="s">
        <v>84</v>
      </c>
      <c r="D8" s="66">
        <v>7320</v>
      </c>
      <c r="E8" s="68" t="str">
        <f t="shared" si="0"/>
        <v>Sargans</v>
      </c>
      <c r="I8" s="70">
        <v>8885</v>
      </c>
      <c r="J8" s="71" t="s">
        <v>108</v>
      </c>
    </row>
    <row r="9" spans="1:10" x14ac:dyDescent="0.45">
      <c r="A9" s="66" t="s">
        <v>85</v>
      </c>
      <c r="B9" s="66" t="s">
        <v>86</v>
      </c>
      <c r="C9" s="66" t="s">
        <v>87</v>
      </c>
      <c r="D9" s="66">
        <v>7320</v>
      </c>
      <c r="E9" s="68" t="str">
        <f t="shared" si="0"/>
        <v>Sargans</v>
      </c>
      <c r="I9" s="70">
        <v>8877</v>
      </c>
      <c r="J9" s="71" t="s">
        <v>101</v>
      </c>
    </row>
    <row r="10" spans="1:10" x14ac:dyDescent="0.45">
      <c r="A10" s="66" t="s">
        <v>88</v>
      </c>
      <c r="B10" s="66" t="s">
        <v>89</v>
      </c>
      <c r="C10" s="66" t="s">
        <v>90</v>
      </c>
      <c r="D10" s="66">
        <v>7302</v>
      </c>
      <c r="E10" s="68" t="str">
        <f t="shared" si="0"/>
        <v>Landquart</v>
      </c>
      <c r="I10" s="70">
        <v>7320</v>
      </c>
      <c r="J10" s="71" t="s">
        <v>72</v>
      </c>
    </row>
    <row r="11" spans="1:10" x14ac:dyDescent="0.45">
      <c r="A11" s="66" t="s">
        <v>92</v>
      </c>
      <c r="B11" s="66" t="s">
        <v>93</v>
      </c>
      <c r="C11" s="66" t="s">
        <v>94</v>
      </c>
      <c r="D11" s="66">
        <v>7320</v>
      </c>
      <c r="E11" s="68" t="str">
        <f t="shared" si="0"/>
        <v>Sargans</v>
      </c>
      <c r="I11" s="70">
        <v>9475</v>
      </c>
      <c r="J11" s="71" t="s">
        <v>161</v>
      </c>
    </row>
    <row r="12" spans="1:10" x14ac:dyDescent="0.45">
      <c r="A12" s="66" t="s">
        <v>95</v>
      </c>
      <c r="B12" s="66" t="s">
        <v>96</v>
      </c>
      <c r="C12" s="66" t="s">
        <v>97</v>
      </c>
      <c r="D12" s="66">
        <v>8890</v>
      </c>
      <c r="E12" s="68" t="str">
        <f t="shared" si="0"/>
        <v>Flums</v>
      </c>
      <c r="I12" s="70">
        <v>7317</v>
      </c>
      <c r="J12" s="71" t="s">
        <v>116</v>
      </c>
    </row>
    <row r="13" spans="1:10" x14ac:dyDescent="0.45">
      <c r="A13" s="66" t="s">
        <v>98</v>
      </c>
      <c r="B13" s="66" t="s">
        <v>99</v>
      </c>
      <c r="C13" s="66" t="s">
        <v>100</v>
      </c>
      <c r="D13" s="66">
        <v>8877</v>
      </c>
      <c r="E13" s="68" t="str">
        <f t="shared" si="0"/>
        <v>Murg</v>
      </c>
      <c r="I13" s="70">
        <v>7315</v>
      </c>
      <c r="J13" s="71" t="s">
        <v>112</v>
      </c>
    </row>
    <row r="14" spans="1:10" x14ac:dyDescent="0.45">
      <c r="A14" s="66" t="s">
        <v>102</v>
      </c>
      <c r="B14" s="66" t="s">
        <v>103</v>
      </c>
      <c r="C14" s="66" t="s">
        <v>104</v>
      </c>
      <c r="D14" s="66">
        <v>8890</v>
      </c>
      <c r="E14" s="68" t="str">
        <f t="shared" si="0"/>
        <v>Flums</v>
      </c>
      <c r="I14" s="70">
        <v>7324</v>
      </c>
      <c r="J14" s="71" t="s">
        <v>147</v>
      </c>
    </row>
    <row r="15" spans="1:10" x14ac:dyDescent="0.45">
      <c r="A15" s="66" t="s">
        <v>105</v>
      </c>
      <c r="B15" s="66" t="s">
        <v>106</v>
      </c>
      <c r="C15" s="66" t="s">
        <v>107</v>
      </c>
      <c r="D15" s="66">
        <v>8885</v>
      </c>
      <c r="E15" s="68" t="str">
        <f t="shared" si="0"/>
        <v>Mols</v>
      </c>
      <c r="I15" s="70">
        <v>8880</v>
      </c>
      <c r="J15" s="71" t="s">
        <v>127</v>
      </c>
    </row>
    <row r="16" spans="1:10" x14ac:dyDescent="0.45">
      <c r="A16" s="66" t="s">
        <v>109</v>
      </c>
      <c r="B16" s="66" t="s">
        <v>110</v>
      </c>
      <c r="C16" s="66" t="s">
        <v>111</v>
      </c>
      <c r="D16" s="66">
        <v>7315</v>
      </c>
      <c r="E16" s="68" t="str">
        <f t="shared" si="0"/>
        <v>Vättis</v>
      </c>
      <c r="I16" s="70">
        <v>7323</v>
      </c>
      <c r="J16" s="71" t="s">
        <v>151</v>
      </c>
    </row>
    <row r="17" spans="1:5" x14ac:dyDescent="0.45">
      <c r="A17" s="66" t="s">
        <v>113</v>
      </c>
      <c r="B17" s="66" t="s">
        <v>114</v>
      </c>
      <c r="C17" s="66" t="s">
        <v>115</v>
      </c>
      <c r="D17" s="66">
        <v>7317</v>
      </c>
      <c r="E17" s="68" t="str">
        <f t="shared" si="0"/>
        <v>Valens</v>
      </c>
    </row>
    <row r="18" spans="1:5" x14ac:dyDescent="0.45">
      <c r="A18" s="66" t="s">
        <v>117</v>
      </c>
      <c r="B18" s="66" t="s">
        <v>118</v>
      </c>
      <c r="C18" s="66" t="s">
        <v>119</v>
      </c>
      <c r="D18" s="66">
        <v>7310</v>
      </c>
      <c r="E18" s="68" t="str">
        <f t="shared" si="0"/>
        <v>Bad Ragaz</v>
      </c>
    </row>
    <row r="19" spans="1:5" x14ac:dyDescent="0.45">
      <c r="A19" s="66" t="s">
        <v>121</v>
      </c>
      <c r="B19" s="66" t="s">
        <v>122</v>
      </c>
      <c r="C19" s="66" t="s">
        <v>123</v>
      </c>
      <c r="D19" s="66">
        <v>8877</v>
      </c>
      <c r="E19" s="68" t="str">
        <f t="shared" si="0"/>
        <v>Murg</v>
      </c>
    </row>
    <row r="20" spans="1:5" x14ac:dyDescent="0.45">
      <c r="A20" s="66" t="s">
        <v>124</v>
      </c>
      <c r="B20" s="66" t="s">
        <v>125</v>
      </c>
      <c r="C20" s="66" t="s">
        <v>126</v>
      </c>
      <c r="D20" s="66">
        <v>8880</v>
      </c>
      <c r="E20" s="68" t="str">
        <f t="shared" si="0"/>
        <v>Walenstadt</v>
      </c>
    </row>
    <row r="21" spans="1:5" x14ac:dyDescent="0.45">
      <c r="A21" s="66" t="s">
        <v>128</v>
      </c>
      <c r="B21" s="66" t="s">
        <v>129</v>
      </c>
      <c r="C21" s="66" t="s">
        <v>130</v>
      </c>
      <c r="D21" s="66">
        <v>8887</v>
      </c>
      <c r="E21" s="68" t="str">
        <f t="shared" si="0"/>
        <v>Mels</v>
      </c>
    </row>
    <row r="22" spans="1:5" x14ac:dyDescent="0.45">
      <c r="A22" s="66" t="s">
        <v>132</v>
      </c>
      <c r="B22" s="66" t="s">
        <v>133</v>
      </c>
      <c r="C22" s="66" t="s">
        <v>134</v>
      </c>
      <c r="D22" s="66">
        <v>8887</v>
      </c>
      <c r="E22" s="68" t="str">
        <f t="shared" si="0"/>
        <v>Mels</v>
      </c>
    </row>
    <row r="23" spans="1:5" x14ac:dyDescent="0.45">
      <c r="A23" s="66" t="s">
        <v>135</v>
      </c>
      <c r="B23" s="66" t="s">
        <v>136</v>
      </c>
      <c r="C23" s="66" t="s">
        <v>137</v>
      </c>
      <c r="D23" s="66">
        <v>8887</v>
      </c>
      <c r="E23" s="68" t="str">
        <f t="shared" si="0"/>
        <v>Mels</v>
      </c>
    </row>
    <row r="24" spans="1:5" x14ac:dyDescent="0.45">
      <c r="A24" s="66" t="s">
        <v>138</v>
      </c>
      <c r="B24" s="66" t="s">
        <v>139</v>
      </c>
      <c r="C24" s="66" t="s">
        <v>140</v>
      </c>
      <c r="D24" s="66">
        <v>8880</v>
      </c>
      <c r="E24" s="68" t="str">
        <f t="shared" si="0"/>
        <v>Walenstadt</v>
      </c>
    </row>
    <row r="25" spans="1:5" x14ac:dyDescent="0.45">
      <c r="A25" s="66" t="s">
        <v>141</v>
      </c>
      <c r="B25" s="66" t="s">
        <v>142</v>
      </c>
      <c r="C25" s="66" t="s">
        <v>143</v>
      </c>
      <c r="D25" s="66">
        <v>8880</v>
      </c>
      <c r="E25" s="68" t="str">
        <f t="shared" si="0"/>
        <v>Walenstadt</v>
      </c>
    </row>
    <row r="26" spans="1:5" x14ac:dyDescent="0.45">
      <c r="A26" s="66" t="s">
        <v>144</v>
      </c>
      <c r="B26" s="66" t="s">
        <v>145</v>
      </c>
      <c r="C26" s="66" t="s">
        <v>146</v>
      </c>
      <c r="D26" s="66">
        <v>7324</v>
      </c>
      <c r="E26" s="68" t="str">
        <f t="shared" si="0"/>
        <v>Vilters</v>
      </c>
    </row>
    <row r="27" spans="1:5" x14ac:dyDescent="0.45">
      <c r="A27" s="66" t="s">
        <v>148</v>
      </c>
      <c r="B27" s="66" t="s">
        <v>149</v>
      </c>
      <c r="C27" s="66" t="s">
        <v>150</v>
      </c>
      <c r="D27" s="66">
        <v>7323</v>
      </c>
      <c r="E27" s="68" t="str">
        <f t="shared" si="0"/>
        <v>Wangs</v>
      </c>
    </row>
    <row r="28" spans="1:5" x14ac:dyDescent="0.45">
      <c r="A28" s="66" t="s">
        <v>152</v>
      </c>
      <c r="B28" s="66" t="s">
        <v>153</v>
      </c>
      <c r="C28" s="66" t="s">
        <v>154</v>
      </c>
      <c r="D28" s="66">
        <v>8887</v>
      </c>
      <c r="E28" s="68" t="str">
        <f t="shared" si="0"/>
        <v>Mels</v>
      </c>
    </row>
    <row r="29" spans="1:5" x14ac:dyDescent="0.45">
      <c r="A29" s="66" t="s">
        <v>155</v>
      </c>
      <c r="B29" s="66" t="s">
        <v>156</v>
      </c>
      <c r="C29" s="66" t="s">
        <v>157</v>
      </c>
      <c r="D29" s="66">
        <v>8880</v>
      </c>
      <c r="E29" s="68" t="str">
        <f t="shared" si="0"/>
        <v>Walenstadt</v>
      </c>
    </row>
    <row r="30" spans="1:5" x14ac:dyDescent="0.45">
      <c r="A30" s="66" t="s">
        <v>158</v>
      </c>
      <c r="B30" s="66" t="s">
        <v>159</v>
      </c>
      <c r="C30" s="66" t="s">
        <v>160</v>
      </c>
      <c r="D30" s="66">
        <v>9475</v>
      </c>
      <c r="E30" s="68" t="str">
        <f t="shared" si="0"/>
        <v>Sevelen</v>
      </c>
    </row>
    <row r="31" spans="1:5" x14ac:dyDescent="0.45">
      <c r="A31" s="66" t="s">
        <v>162</v>
      </c>
      <c r="B31" s="66" t="s">
        <v>163</v>
      </c>
      <c r="C31" s="66" t="s">
        <v>164</v>
      </c>
      <c r="D31" s="66">
        <v>8890</v>
      </c>
      <c r="E31" s="68" t="str">
        <f t="shared" si="0"/>
        <v>Flums</v>
      </c>
    </row>
    <row r="32" spans="1:5" x14ac:dyDescent="0.45">
      <c r="A32" s="66" t="s">
        <v>15</v>
      </c>
      <c r="B32" s="66" t="s">
        <v>70</v>
      </c>
      <c r="C32" s="66" t="s">
        <v>165</v>
      </c>
      <c r="D32" s="66">
        <v>7310</v>
      </c>
      <c r="E32" s="68" t="str">
        <f t="shared" si="0"/>
        <v>Bad Ragaz</v>
      </c>
    </row>
    <row r="33" spans="1:5" x14ac:dyDescent="0.45">
      <c r="A33" s="66" t="s">
        <v>166</v>
      </c>
      <c r="B33" s="66" t="s">
        <v>167</v>
      </c>
      <c r="C33" s="66" t="s">
        <v>168</v>
      </c>
      <c r="D33" s="66">
        <v>7310</v>
      </c>
      <c r="E33" s="68" t="str">
        <f t="shared" si="0"/>
        <v>Bad Ragaz</v>
      </c>
    </row>
    <row r="34" spans="1:5" x14ac:dyDescent="0.45">
      <c r="A34" s="66" t="s">
        <v>169</v>
      </c>
      <c r="B34" s="66" t="s">
        <v>170</v>
      </c>
      <c r="C34" s="66" t="s">
        <v>171</v>
      </c>
      <c r="D34" s="66">
        <v>9475</v>
      </c>
      <c r="E34" s="68" t="str">
        <f t="shared" si="0"/>
        <v>Sevelen</v>
      </c>
    </row>
    <row r="35" spans="1:5" x14ac:dyDescent="0.45">
      <c r="A35" s="66" t="s">
        <v>172</v>
      </c>
      <c r="B35" s="66" t="s">
        <v>173</v>
      </c>
      <c r="C35" s="66" t="s">
        <v>174</v>
      </c>
      <c r="D35" s="66">
        <v>7323</v>
      </c>
      <c r="E35" s="68" t="str">
        <f t="shared" si="0"/>
        <v>Wangs</v>
      </c>
    </row>
    <row r="36" spans="1:5" x14ac:dyDescent="0.45">
      <c r="A36" s="66" t="s">
        <v>175</v>
      </c>
      <c r="B36" s="66" t="s">
        <v>176</v>
      </c>
      <c r="C36" s="66" t="s">
        <v>177</v>
      </c>
      <c r="D36" s="66">
        <v>9475</v>
      </c>
      <c r="E36" s="68" t="str">
        <f t="shared" si="0"/>
        <v>Sevelen</v>
      </c>
    </row>
    <row r="37" spans="1:5" x14ac:dyDescent="0.45">
      <c r="A37" s="66" t="s">
        <v>178</v>
      </c>
      <c r="B37" s="66" t="s">
        <v>179</v>
      </c>
      <c r="C37" s="66" t="s">
        <v>180</v>
      </c>
      <c r="D37" s="66">
        <v>8890</v>
      </c>
      <c r="E37" s="68" t="str">
        <f t="shared" si="0"/>
        <v>Flums</v>
      </c>
    </row>
  </sheetData>
  <mergeCells count="1">
    <mergeCell ref="I2:J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Information</vt:lpstr>
      <vt:lpstr>Bewertung</vt:lpstr>
      <vt:lpstr>Rabatt</vt:lpstr>
      <vt:lpstr>Frequenz</vt:lpstr>
      <vt:lpstr>Bewertung-Lösung</vt:lpstr>
      <vt:lpstr>Rabatt-Lösung</vt:lpstr>
      <vt:lpstr>Frequenz-Lösung</vt:lpstr>
      <vt:lpstr>Adressen</vt:lpstr>
      <vt:lpstr>Adressen _Lösung</vt:lpstr>
    </vt:vector>
  </TitlesOfParts>
  <Company>lasti spite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Verweis-Funktionen 01</dc:title>
  <dc:creator>Jürg Lippuner</dc:creator>
  <cp:lastModifiedBy>Jürg Lippuner</cp:lastModifiedBy>
  <dcterms:created xsi:type="dcterms:W3CDTF">2012-11-07T13:06:33Z</dcterms:created>
  <dcterms:modified xsi:type="dcterms:W3CDTF">2017-12-17T07:17:45Z</dcterms:modified>
</cp:coreProperties>
</file>