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5195" windowHeight="12525"/>
  </bookViews>
  <sheets>
    <sheet name="Information" sheetId="12" r:id="rId1"/>
    <sheet name="Dollarkurs" sheetId="10" r:id="rId2"/>
    <sheet name="Bezahlung" sheetId="5" r:id="rId3"/>
    <sheet name="Schlussverkauf" sheetId="7" r:id="rId4"/>
    <sheet name="Fussboden" sheetId="4" r:id="rId5"/>
    <sheet name="Grosshandel" sheetId="6" r:id="rId6"/>
    <sheet name="Gehaltserhöhung" sheetId="9" r:id="rId7"/>
    <sheet name="Anteile" sheetId="8" r:id="rId8"/>
  </sheets>
  <calcPr calcId="145621"/>
</workbook>
</file>

<file path=xl/calcChain.xml><?xml version="1.0" encoding="utf-8"?>
<calcChain xmlns="http://schemas.openxmlformats.org/spreadsheetml/2006/main">
  <c r="H10" i="6" l="1"/>
  <c r="H8" i="6"/>
  <c r="H9" i="6"/>
  <c r="H7" i="6"/>
  <c r="G10" i="6"/>
  <c r="G9" i="6"/>
  <c r="G8" i="6"/>
  <c r="G7" i="6"/>
  <c r="A1" i="5"/>
  <c r="A1" i="7"/>
  <c r="A1" i="4"/>
  <c r="A1" i="6"/>
  <c r="A1" i="9"/>
  <c r="A1" i="8"/>
  <c r="A1" i="10"/>
  <c r="B3" i="12"/>
  <c r="H4" i="8"/>
  <c r="C13" i="8"/>
  <c r="C12" i="8"/>
  <c r="H5" i="8"/>
  <c r="H7" i="8"/>
  <c r="G5" i="8"/>
  <c r="G6" i="8"/>
  <c r="G7" i="8"/>
  <c r="G8" i="8"/>
  <c r="G4" i="8"/>
  <c r="G14" i="9"/>
  <c r="G13" i="9"/>
  <c r="F13" i="9"/>
  <c r="G12" i="9"/>
  <c r="F12" i="9"/>
  <c r="G6" i="9"/>
  <c r="G7" i="9"/>
  <c r="G8" i="9"/>
  <c r="G9" i="9"/>
  <c r="G10" i="9"/>
  <c r="G11" i="9"/>
  <c r="G5" i="9"/>
  <c r="J10" i="4"/>
  <c r="J12" i="4"/>
  <c r="J14" i="4"/>
  <c r="I7" i="4"/>
  <c r="E19" i="4"/>
  <c r="G19" i="4"/>
  <c r="F19" i="4"/>
  <c r="J9" i="4"/>
  <c r="J11" i="4"/>
  <c r="J13" i="4"/>
  <c r="J15" i="4"/>
  <c r="J8" i="4"/>
  <c r="J7" i="4"/>
  <c r="I8" i="4"/>
  <c r="I9" i="4"/>
  <c r="I10" i="4"/>
  <c r="I11" i="4"/>
  <c r="I12" i="4"/>
  <c r="I13" i="4"/>
  <c r="I14" i="4"/>
  <c r="I15" i="4"/>
  <c r="F7" i="7"/>
  <c r="F8" i="7"/>
  <c r="F9" i="7"/>
  <c r="F10" i="7"/>
  <c r="F11" i="7"/>
  <c r="F12" i="7"/>
  <c r="F6" i="7"/>
  <c r="F8" i="5"/>
  <c r="F9" i="5"/>
  <c r="F10" i="5"/>
  <c r="F7" i="5"/>
  <c r="E6" i="10"/>
  <c r="E5" i="10"/>
  <c r="E7" i="10"/>
  <c r="E8" i="10"/>
  <c r="E9" i="10"/>
  <c r="E10" i="10"/>
  <c r="E11" i="10"/>
  <c r="E12" i="10"/>
  <c r="E13" i="10"/>
  <c r="H8" i="8" l="1"/>
  <c r="H6" i="8"/>
</calcChain>
</file>

<file path=xl/comments1.xml><?xml version="1.0" encoding="utf-8"?>
<comments xmlns="http://schemas.openxmlformats.org/spreadsheetml/2006/main">
  <authors>
    <author>lasti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 xml:space="preserve">Hilfe
</t>
        </r>
        <r>
          <rPr>
            <sz val="9"/>
            <color indexed="81"/>
            <rFont val="Tahoma"/>
            <family val="2"/>
          </rPr>
          <t>Differenz des Umsatzes und des Durchschnitts dividiert durch den Durchschnittswert.
(Umsatz – Durchschnitt) / Durchschnitt</t>
        </r>
      </text>
    </comment>
  </commentList>
</comments>
</file>

<file path=xl/sharedStrings.xml><?xml version="1.0" encoding="utf-8"?>
<sst xmlns="http://schemas.openxmlformats.org/spreadsheetml/2006/main" count="92" uniqueCount="80">
  <si>
    <t>Fussboden</t>
  </si>
  <si>
    <t>Verschnitt:</t>
  </si>
  <si>
    <t>Raum</t>
  </si>
  <si>
    <t>Belag</t>
  </si>
  <si>
    <t>Preis/m2</t>
  </si>
  <si>
    <t>Fläche</t>
  </si>
  <si>
    <t>Raumpreis</t>
  </si>
  <si>
    <t>Küche</t>
  </si>
  <si>
    <t>Fliesen</t>
  </si>
  <si>
    <t>Bad</t>
  </si>
  <si>
    <t>WC</t>
  </si>
  <si>
    <t>Flur</t>
  </si>
  <si>
    <t>Diele</t>
  </si>
  <si>
    <t>Parkett</t>
  </si>
  <si>
    <t>Wohnzimmer</t>
  </si>
  <si>
    <t>Schlafzimmer</t>
  </si>
  <si>
    <t>Teppich</t>
  </si>
  <si>
    <t>Arbeitszimmer</t>
  </si>
  <si>
    <t>Kinderzimmer</t>
  </si>
  <si>
    <t>Gesamt:</t>
  </si>
  <si>
    <t>Grundgehalt</t>
  </si>
  <si>
    <t>Name</t>
  </si>
  <si>
    <t>Provision</t>
  </si>
  <si>
    <t>Auszahlung</t>
  </si>
  <si>
    <t>Steiner</t>
  </si>
  <si>
    <t>Frank</t>
  </si>
  <si>
    <t>Möbius</t>
  </si>
  <si>
    <t>Hofer</t>
  </si>
  <si>
    <t>Leistungsorientierte Bezahlung</t>
  </si>
  <si>
    <t>Menge</t>
  </si>
  <si>
    <t>Rabatt</t>
  </si>
  <si>
    <t>Einzelpreis</t>
  </si>
  <si>
    <t>Orangensaft</t>
  </si>
  <si>
    <t>Traubensaft</t>
  </si>
  <si>
    <t>Mineral</t>
  </si>
  <si>
    <t>Cola</t>
  </si>
  <si>
    <t>Fläche inkl. Verschnitt</t>
  </si>
  <si>
    <t>Statt</t>
  </si>
  <si>
    <t>Jetzt nur</t>
  </si>
  <si>
    <t>Jacke</t>
  </si>
  <si>
    <t>Hose</t>
  </si>
  <si>
    <t>Pullover</t>
  </si>
  <si>
    <t>Blazer</t>
  </si>
  <si>
    <t>Kleid</t>
  </si>
  <si>
    <t>T-Shirt</t>
  </si>
  <si>
    <t>Anzug</t>
  </si>
  <si>
    <t>Schlussverkauf</t>
  </si>
  <si>
    <t>Alles minus</t>
  </si>
  <si>
    <t>Umsätze im Jahr 2001</t>
  </si>
  <si>
    <t>Mitarbeiter</t>
  </si>
  <si>
    <t>Umsatz</t>
  </si>
  <si>
    <t>Berger</t>
  </si>
  <si>
    <t>Schwarz</t>
  </si>
  <si>
    <t>Huber</t>
  </si>
  <si>
    <t>Wagner</t>
  </si>
  <si>
    <t>Fröhlich</t>
  </si>
  <si>
    <t>Durchschnitt:</t>
  </si>
  <si>
    <t>Gehaltserhöhung:</t>
  </si>
  <si>
    <t>Gehalt vorher</t>
  </si>
  <si>
    <t>Gehalt nachher</t>
  </si>
  <si>
    <t>Meier</t>
  </si>
  <si>
    <t>Weiss</t>
  </si>
  <si>
    <t>Lang</t>
  </si>
  <si>
    <t>Gross</t>
  </si>
  <si>
    <t>Müller</t>
  </si>
  <si>
    <t>Gesamt/Monat</t>
  </si>
  <si>
    <t>Gesamt/Jahr
(14x)</t>
  </si>
  <si>
    <t>Lohnkostendifferenz / Jahr</t>
  </si>
  <si>
    <t>Kurs:</t>
  </si>
  <si>
    <t>USD</t>
  </si>
  <si>
    <t>Übung zu absoluten, relativen und gemischten Bezügen</t>
  </si>
  <si>
    <t>Quelle:</t>
  </si>
  <si>
    <r>
      <rPr>
        <b/>
        <sz val="11"/>
        <rFont val="Calibri"/>
        <family val="2"/>
        <scheme val="minor"/>
      </rPr>
      <t>Mochmann, O.:</t>
    </r>
    <r>
      <rPr>
        <sz val="11"/>
        <rFont val="Calibri"/>
        <family val="2"/>
        <scheme val="minor"/>
      </rPr>
      <t xml:space="preserve"> klickdichschlau.at. Die fre</t>
    </r>
    <r>
      <rPr>
        <b/>
        <i/>
        <sz val="11"/>
        <color rgb="FFC00000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-Learning Seite. &lt;http://www.klickdichschlaut.at&gt;. 15.08.2009</t>
    </r>
  </si>
  <si>
    <r>
      <t xml:space="preserve">% </t>
    </r>
    <r>
      <rPr>
        <b/>
        <sz val="8"/>
        <rFont val="Calibri"/>
        <family val="2"/>
        <scheme val="minor"/>
      </rPr>
      <t>Anteil am Ges.-Umsatz</t>
    </r>
  </si>
  <si>
    <r>
      <t xml:space="preserve">% </t>
    </r>
    <r>
      <rPr>
        <b/>
        <sz val="8"/>
        <rFont val="Calibri"/>
        <family val="2"/>
        <scheme val="minor"/>
      </rPr>
      <t>über/unter dem Durchschnitt</t>
    </r>
  </si>
  <si>
    <t>Ab 10 Stck.</t>
  </si>
  <si>
    <t>Ab 100 Stck.</t>
  </si>
  <si>
    <t>EUR</t>
  </si>
  <si>
    <t>Jürg Lippuner</t>
  </si>
  <si>
    <t>angepasst: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</si>
</sst>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0.0"/>
    <numFmt numFmtId="167" formatCode="_(&quot;€&quot;\ * #,##0.00_);_(&quot;€&quot;\ * \(#,##0.00\);_(&quot;€&quot;\ * &quot;-&quot;??_);_(@_)"/>
    <numFmt numFmtId="168" formatCode="_(&quot;EUR&quot;\ * #,##0.00_);_(&quot;EUR&quot;\ * \(#,##0.00\);_(&quot;EUR&quot;\ * &quot;-&quot;??_);_(@_)"/>
    <numFmt numFmtId="169" formatCode="0.0000"/>
    <numFmt numFmtId="170" formatCode="_ [$Fr.-807]\ * #,##0.00_ ;_ [$Fr.-807]\ * \-#,##0.00_ ;_ [$Fr.-807]\ * &quot;-&quot;??_ ;_ @_ 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7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1"/>
      <color indexed="16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165" fontId="1" fillId="0" borderId="0" applyFont="0" applyFill="0" applyBorder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4" applyNumberFormat="0" applyFont="0" applyAlignment="0" applyProtection="0"/>
    <xf numFmtId="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1" fillId="0" borderId="0"/>
  </cellStyleXfs>
  <cellXfs count="132">
    <xf numFmtId="0" fontId="0" fillId="0" borderId="0" xfId="0"/>
    <xf numFmtId="0" fontId="20" fillId="0" borderId="0" xfId="0" applyFont="1"/>
    <xf numFmtId="0" fontId="21" fillId="25" borderId="24" xfId="0" applyFont="1" applyFill="1" applyBorder="1" applyAlignment="1">
      <alignment horizontal="center" vertical="center" wrapText="1"/>
    </xf>
    <xf numFmtId="0" fontId="21" fillId="25" borderId="25" xfId="0" applyFont="1" applyFill="1" applyBorder="1" applyAlignment="1">
      <alignment horizontal="center" vertical="center" wrapText="1"/>
    </xf>
    <xf numFmtId="0" fontId="21" fillId="25" borderId="26" xfId="0" applyFont="1" applyFill="1" applyBorder="1" applyAlignment="1">
      <alignment horizontal="center" vertical="center" wrapText="1"/>
    </xf>
    <xf numFmtId="0" fontId="21" fillId="28" borderId="15" xfId="0" applyFont="1" applyFill="1" applyBorder="1"/>
    <xf numFmtId="0" fontId="20" fillId="0" borderId="0" xfId="0" applyFont="1" applyBorder="1"/>
    <xf numFmtId="0" fontId="21" fillId="28" borderId="27" xfId="0" applyFont="1" applyFill="1" applyBorder="1"/>
    <xf numFmtId="10" fontId="21" fillId="29" borderId="11" xfId="0" applyNumberFormat="1" applyFont="1" applyFill="1" applyBorder="1" applyAlignment="1">
      <alignment horizontal="center"/>
    </xf>
    <xf numFmtId="0" fontId="27" fillId="30" borderId="20" xfId="0" applyFont="1" applyFill="1" applyBorder="1"/>
    <xf numFmtId="0" fontId="20" fillId="29" borderId="16" xfId="0" applyFont="1" applyFill="1" applyBorder="1"/>
    <xf numFmtId="170" fontId="20" fillId="29" borderId="16" xfId="32" applyNumberFormat="1" applyFont="1" applyFill="1" applyBorder="1"/>
    <xf numFmtId="0" fontId="20" fillId="29" borderId="18" xfId="0" applyFont="1" applyFill="1" applyBorder="1"/>
    <xf numFmtId="170" fontId="20" fillId="29" borderId="18" xfId="32" applyNumberFormat="1" applyFont="1" applyFill="1" applyBorder="1"/>
    <xf numFmtId="0" fontId="20" fillId="29" borderId="20" xfId="0" applyFont="1" applyFill="1" applyBorder="1"/>
    <xf numFmtId="170" fontId="20" fillId="29" borderId="20" xfId="32" applyNumberFormat="1" applyFont="1" applyFill="1" applyBorder="1"/>
    <xf numFmtId="0" fontId="27" fillId="30" borderId="16" xfId="0" applyFont="1" applyFill="1" applyBorder="1"/>
    <xf numFmtId="0" fontId="27" fillId="30" borderId="20" xfId="0" applyFont="1" applyFill="1" applyBorder="1" applyAlignment="1">
      <alignment horizontal="center" vertical="top" wrapText="1"/>
    </xf>
    <xf numFmtId="0" fontId="21" fillId="0" borderId="18" xfId="0" applyFont="1" applyBorder="1"/>
    <xf numFmtId="9" fontId="20" fillId="0" borderId="18" xfId="0" applyNumberFormat="1" applyFont="1" applyBorder="1" applyAlignment="1">
      <alignment horizontal="center"/>
    </xf>
    <xf numFmtId="14" fontId="20" fillId="0" borderId="0" xfId="0" applyNumberFormat="1" applyFont="1"/>
    <xf numFmtId="170" fontId="20" fillId="0" borderId="18" xfId="31" applyNumberFormat="1" applyFont="1" applyBorder="1"/>
    <xf numFmtId="9" fontId="21" fillId="24" borderId="11" xfId="0" applyNumberFormat="1" applyFont="1" applyFill="1" applyBorder="1" applyAlignment="1">
      <alignment horizontal="center"/>
    </xf>
    <xf numFmtId="0" fontId="21" fillId="25" borderId="15" xfId="0" applyFont="1" applyFill="1" applyBorder="1"/>
    <xf numFmtId="0" fontId="21" fillId="25" borderId="16" xfId="0" applyFont="1" applyFill="1" applyBorder="1"/>
    <xf numFmtId="170" fontId="20" fillId="24" borderId="16" xfId="31" applyNumberFormat="1" applyFont="1" applyFill="1" applyBorder="1"/>
    <xf numFmtId="166" fontId="20" fillId="24" borderId="16" xfId="0" applyNumberFormat="1" applyFont="1" applyFill="1" applyBorder="1"/>
    <xf numFmtId="0" fontId="21" fillId="25" borderId="17" xfId="0" applyFont="1" applyFill="1" applyBorder="1"/>
    <xf numFmtId="0" fontId="21" fillId="25" borderId="18" xfId="0" applyFont="1" applyFill="1" applyBorder="1"/>
    <xf numFmtId="170" fontId="20" fillId="24" borderId="18" xfId="31" applyNumberFormat="1" applyFont="1" applyFill="1" applyBorder="1"/>
    <xf numFmtId="166" fontId="20" fillId="24" borderId="18" xfId="0" applyNumberFormat="1" applyFont="1" applyFill="1" applyBorder="1"/>
    <xf numFmtId="0" fontId="21" fillId="25" borderId="19" xfId="0" applyFont="1" applyFill="1" applyBorder="1"/>
    <xf numFmtId="0" fontId="21" fillId="25" borderId="20" xfId="0" applyFont="1" applyFill="1" applyBorder="1"/>
    <xf numFmtId="170" fontId="20" fillId="24" borderId="20" xfId="31" applyNumberFormat="1" applyFont="1" applyFill="1" applyBorder="1"/>
    <xf numFmtId="166" fontId="20" fillId="24" borderId="20" xfId="0" applyNumberFormat="1" applyFont="1" applyFill="1" applyBorder="1"/>
    <xf numFmtId="166" fontId="20" fillId="0" borderId="0" xfId="0" applyNumberFormat="1" applyFont="1"/>
    <xf numFmtId="165" fontId="20" fillId="0" borderId="0" xfId="27" applyFont="1"/>
    <xf numFmtId="164" fontId="20" fillId="0" borderId="0" xfId="31" applyFont="1"/>
    <xf numFmtId="165" fontId="20" fillId="0" borderId="0" xfId="0" applyNumberFormat="1" applyFont="1"/>
    <xf numFmtId="0" fontId="22" fillId="0" borderId="0" xfId="0" applyFont="1"/>
    <xf numFmtId="9" fontId="23" fillId="27" borderId="14" xfId="0" applyNumberFormat="1" applyFont="1" applyFill="1" applyBorder="1" applyAlignment="1">
      <alignment horizontal="center"/>
    </xf>
    <xf numFmtId="0" fontId="22" fillId="24" borderId="12" xfId="0" applyFont="1" applyFill="1" applyBorder="1"/>
    <xf numFmtId="0" fontId="23" fillId="24" borderId="13" xfId="0" applyFont="1" applyFill="1" applyBorder="1" applyAlignment="1">
      <alignment horizontal="center"/>
    </xf>
    <xf numFmtId="0" fontId="23" fillId="24" borderId="14" xfId="0" applyFont="1" applyFill="1" applyBorder="1" applyAlignment="1">
      <alignment horizontal="center"/>
    </xf>
    <xf numFmtId="0" fontId="22" fillId="0" borderId="15" xfId="0" applyFont="1" applyBorder="1"/>
    <xf numFmtId="170" fontId="22" fillId="0" borderId="16" xfId="46" applyNumberFormat="1" applyFont="1" applyBorder="1"/>
    <xf numFmtId="0" fontId="22" fillId="0" borderId="17" xfId="0" applyFont="1" applyBorder="1"/>
    <xf numFmtId="170" fontId="22" fillId="0" borderId="18" xfId="46" applyNumberFormat="1" applyFont="1" applyBorder="1"/>
    <xf numFmtId="0" fontId="22" fillId="0" borderId="19" xfId="0" applyFont="1" applyBorder="1"/>
    <xf numFmtId="170" fontId="22" fillId="0" borderId="20" xfId="46" applyNumberFormat="1" applyFont="1" applyBorder="1"/>
    <xf numFmtId="0" fontId="29" fillId="26" borderId="10" xfId="0" applyFont="1" applyFill="1" applyBorder="1" applyAlignment="1">
      <alignment horizontal="center" vertical="center"/>
    </xf>
    <xf numFmtId="170" fontId="20" fillId="29" borderId="11" xfId="46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46" applyFont="1" applyAlignment="1">
      <alignment vertical="center"/>
    </xf>
    <xf numFmtId="0" fontId="29" fillId="26" borderId="24" xfId="0" applyFont="1" applyFill="1" applyBorder="1" applyAlignment="1">
      <alignment horizontal="center" vertical="center"/>
    </xf>
    <xf numFmtId="164" fontId="29" fillId="26" borderId="25" xfId="46" applyFont="1" applyFill="1" applyBorder="1" applyAlignment="1">
      <alignment horizontal="center" vertical="center"/>
    </xf>
    <xf numFmtId="0" fontId="29" fillId="26" borderId="2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29" borderId="17" xfId="0" applyFont="1" applyFill="1" applyBorder="1" applyAlignment="1">
      <alignment horizontal="left" vertical="center" indent="1"/>
    </xf>
    <xf numFmtId="170" fontId="30" fillId="29" borderId="18" xfId="46" applyNumberFormat="1" applyFont="1" applyFill="1" applyBorder="1" applyAlignment="1">
      <alignment vertical="center"/>
    </xf>
    <xf numFmtId="165" fontId="30" fillId="0" borderId="0" xfId="27" applyFont="1" applyAlignment="1">
      <alignment vertical="center"/>
    </xf>
    <xf numFmtId="0" fontId="30" fillId="29" borderId="19" xfId="0" applyFont="1" applyFill="1" applyBorder="1" applyAlignment="1">
      <alignment horizontal="left" vertical="center" indent="1"/>
    </xf>
    <xf numFmtId="170" fontId="30" fillId="29" borderId="20" xfId="46" applyNumberFormat="1" applyFont="1" applyFill="1" applyBorder="1" applyAlignment="1">
      <alignment vertical="center"/>
    </xf>
    <xf numFmtId="0" fontId="27" fillId="31" borderId="10" xfId="0" applyFont="1" applyFill="1" applyBorder="1" applyAlignment="1">
      <alignment horizontal="center"/>
    </xf>
    <xf numFmtId="169" fontId="31" fillId="32" borderId="14" xfId="0" applyNumberFormat="1" applyFont="1" applyFill="1" applyBorder="1" applyAlignment="1">
      <alignment horizontal="center" wrapText="1"/>
    </xf>
    <xf numFmtId="0" fontId="27" fillId="28" borderId="12" xfId="0" applyFont="1" applyFill="1" applyBorder="1" applyAlignment="1">
      <alignment horizontal="center"/>
    </xf>
    <xf numFmtId="0" fontId="27" fillId="31" borderId="14" xfId="0" applyFont="1" applyFill="1" applyBorder="1" applyAlignment="1">
      <alignment horizontal="center"/>
    </xf>
    <xf numFmtId="168" fontId="21" fillId="29" borderId="15" xfId="34" applyNumberFormat="1" applyFont="1" applyFill="1" applyBorder="1" applyAlignment="1">
      <alignment horizontal="right" wrapText="1"/>
    </xf>
    <xf numFmtId="168" fontId="21" fillId="29" borderId="17" xfId="34" applyNumberFormat="1" applyFont="1" applyFill="1" applyBorder="1" applyAlignment="1">
      <alignment horizontal="right" wrapText="1"/>
    </xf>
    <xf numFmtId="168" fontId="21" fillId="29" borderId="19" xfId="34" applyNumberFormat="1" applyFont="1" applyFill="1" applyBorder="1" applyAlignment="1">
      <alignment horizontal="right" wrapText="1"/>
    </xf>
    <xf numFmtId="169" fontId="20" fillId="0" borderId="0" xfId="0" applyNumberFormat="1" applyFont="1"/>
    <xf numFmtId="0" fontId="20" fillId="34" borderId="17" xfId="0" applyFont="1" applyFill="1" applyBorder="1"/>
    <xf numFmtId="170" fontId="20" fillId="34" borderId="18" xfId="33" applyNumberFormat="1" applyFont="1" applyFill="1" applyBorder="1"/>
    <xf numFmtId="0" fontId="20" fillId="34" borderId="19" xfId="0" applyFont="1" applyFill="1" applyBorder="1"/>
    <xf numFmtId="170" fontId="20" fillId="34" borderId="20" xfId="33" applyNumberFormat="1" applyFont="1" applyFill="1" applyBorder="1"/>
    <xf numFmtId="170" fontId="20" fillId="33" borderId="21" xfId="0" applyNumberFormat="1" applyFont="1" applyFill="1" applyBorder="1"/>
    <xf numFmtId="170" fontId="20" fillId="33" borderId="28" xfId="0" applyNumberFormat="1" applyFont="1" applyFill="1" applyBorder="1"/>
    <xf numFmtId="0" fontId="20" fillId="33" borderId="18" xfId="38" applyNumberFormat="1" applyFont="1" applyFill="1" applyBorder="1" applyAlignment="1">
      <alignment horizontal="center"/>
    </xf>
    <xf numFmtId="0" fontId="20" fillId="33" borderId="22" xfId="38" applyNumberFormat="1" applyFont="1" applyFill="1" applyBorder="1" applyAlignment="1">
      <alignment horizontal="center"/>
    </xf>
    <xf numFmtId="0" fontId="20" fillId="33" borderId="20" xfId="38" applyNumberFormat="1" applyFont="1" applyFill="1" applyBorder="1" applyAlignment="1">
      <alignment horizontal="center"/>
    </xf>
    <xf numFmtId="0" fontId="20" fillId="33" borderId="23" xfId="38" applyNumberFormat="1" applyFont="1" applyFill="1" applyBorder="1" applyAlignment="1">
      <alignment horizontal="center"/>
    </xf>
    <xf numFmtId="0" fontId="20" fillId="33" borderId="16" xfId="32" applyNumberFormat="1" applyFont="1" applyFill="1" applyBorder="1"/>
    <xf numFmtId="170" fontId="20" fillId="33" borderId="20" xfId="32" applyNumberFormat="1" applyFont="1" applyFill="1" applyBorder="1" applyAlignment="1">
      <alignment vertical="top"/>
    </xf>
    <xf numFmtId="170" fontId="20" fillId="33" borderId="16" xfId="0" applyNumberFormat="1" applyFont="1" applyFill="1" applyBorder="1"/>
    <xf numFmtId="170" fontId="20" fillId="33" borderId="16" xfId="32" applyNumberFormat="1" applyFont="1" applyFill="1" applyBorder="1"/>
    <xf numFmtId="170" fontId="20" fillId="33" borderId="18" xfId="0" applyNumberFormat="1" applyFont="1" applyFill="1" applyBorder="1"/>
    <xf numFmtId="0" fontId="20" fillId="33" borderId="16" xfId="0" applyFont="1" applyFill="1" applyBorder="1"/>
    <xf numFmtId="0" fontId="20" fillId="33" borderId="13" xfId="0" applyFont="1" applyFill="1" applyBorder="1"/>
    <xf numFmtId="0" fontId="20" fillId="33" borderId="14" xfId="0" applyFont="1" applyFill="1" applyBorder="1"/>
    <xf numFmtId="166" fontId="20" fillId="33" borderId="12" xfId="0" applyNumberFormat="1" applyFont="1" applyFill="1" applyBorder="1"/>
    <xf numFmtId="170" fontId="22" fillId="33" borderId="21" xfId="0" applyNumberFormat="1" applyFont="1" applyFill="1" applyBorder="1"/>
    <xf numFmtId="0" fontId="22" fillId="33" borderId="22" xfId="0" applyFont="1" applyFill="1" applyBorder="1"/>
    <xf numFmtId="0" fontId="22" fillId="33" borderId="23" xfId="0" applyFont="1" applyFill="1" applyBorder="1"/>
    <xf numFmtId="170" fontId="20" fillId="33" borderId="22" xfId="0" applyNumberFormat="1" applyFont="1" applyFill="1" applyBorder="1" applyAlignment="1">
      <alignment horizontal="left" vertical="center"/>
    </xf>
    <xf numFmtId="170" fontId="20" fillId="33" borderId="23" xfId="0" applyNumberFormat="1" applyFont="1" applyFill="1" applyBorder="1" applyAlignment="1">
      <alignment horizontal="left" vertical="center"/>
    </xf>
    <xf numFmtId="0" fontId="20" fillId="33" borderId="21" xfId="0" applyFont="1" applyFill="1" applyBorder="1"/>
    <xf numFmtId="169" fontId="20" fillId="33" borderId="22" xfId="0" applyNumberFormat="1" applyFont="1" applyFill="1" applyBorder="1" applyAlignment="1">
      <alignment horizontal="right" wrapText="1"/>
    </xf>
    <xf numFmtId="169" fontId="20" fillId="33" borderId="23" xfId="0" applyNumberFormat="1" applyFont="1" applyFill="1" applyBorder="1" applyAlignment="1">
      <alignment horizontal="right" wrapText="1"/>
    </xf>
    <xf numFmtId="0" fontId="21" fillId="35" borderId="18" xfId="0" applyFont="1" applyFill="1" applyBorder="1"/>
    <xf numFmtId="0" fontId="20" fillId="35" borderId="18" xfId="0" applyFont="1" applyFill="1" applyBorder="1"/>
    <xf numFmtId="0" fontId="21" fillId="35" borderId="18" xfId="0" applyFont="1" applyFill="1" applyBorder="1" applyAlignment="1">
      <alignment horizontal="center"/>
    </xf>
    <xf numFmtId="0" fontId="27" fillId="36" borderId="10" xfId="0" applyFont="1" applyFill="1" applyBorder="1" applyAlignment="1">
      <alignment horizontal="right"/>
    </xf>
    <xf numFmtId="0" fontId="27" fillId="36" borderId="12" xfId="0" applyFont="1" applyFill="1" applyBorder="1" applyAlignment="1">
      <alignment horizontal="center"/>
    </xf>
    <xf numFmtId="0" fontId="27" fillId="36" borderId="13" xfId="0" applyFont="1" applyFill="1" applyBorder="1" applyAlignment="1">
      <alignment horizontal="center"/>
    </xf>
    <xf numFmtId="0" fontId="27" fillId="36" borderId="14" xfId="0" applyFont="1" applyFill="1" applyBorder="1" applyAlignment="1">
      <alignment horizontal="center"/>
    </xf>
    <xf numFmtId="0" fontId="27" fillId="36" borderId="0" xfId="0" applyFont="1" applyFill="1" applyAlignment="1">
      <alignment horizontal="right"/>
    </xf>
    <xf numFmtId="0" fontId="35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4" fillId="37" borderId="0" xfId="49" applyFont="1" applyFill="1"/>
    <xf numFmtId="0" fontId="22" fillId="37" borderId="0" xfId="0" applyFont="1" applyFill="1"/>
    <xf numFmtId="0" fontId="24" fillId="37" borderId="0" xfId="0" applyFont="1" applyFill="1"/>
    <xf numFmtId="0" fontId="20" fillId="0" borderId="0" xfId="0" applyFont="1" applyAlignment="1">
      <alignment horizontal="center" vertical="center"/>
    </xf>
    <xf numFmtId="0" fontId="21" fillId="26" borderId="10" xfId="0" applyFont="1" applyFill="1" applyBorder="1" applyAlignment="1">
      <alignment horizontal="center"/>
    </xf>
    <xf numFmtId="0" fontId="21" fillId="26" borderId="29" xfId="0" applyFont="1" applyFill="1" applyBorder="1" applyAlignment="1">
      <alignment horizontal="center"/>
    </xf>
    <xf numFmtId="0" fontId="21" fillId="26" borderId="11" xfId="0" applyFont="1" applyFill="1" applyBorder="1" applyAlignment="1">
      <alignment horizontal="center"/>
    </xf>
    <xf numFmtId="0" fontId="28" fillId="36" borderId="12" xfId="0" applyFont="1" applyFill="1" applyBorder="1" applyAlignment="1">
      <alignment horizontal="center"/>
    </xf>
    <xf numFmtId="0" fontId="28" fillId="36" borderId="13" xfId="0" applyFont="1" applyFill="1" applyBorder="1" applyAlignment="1">
      <alignment horizontal="center"/>
    </xf>
    <xf numFmtId="0" fontId="28" fillId="36" borderId="14" xfId="0" applyFont="1" applyFill="1" applyBorder="1" applyAlignment="1">
      <alignment horizontal="center"/>
    </xf>
    <xf numFmtId="0" fontId="23" fillId="24" borderId="12" xfId="0" applyFont="1" applyFill="1" applyBorder="1" applyAlignment="1">
      <alignment horizontal="right"/>
    </xf>
    <xf numFmtId="0" fontId="23" fillId="24" borderId="13" xfId="0" applyFont="1" applyFill="1" applyBorder="1" applyAlignment="1">
      <alignment horizontal="right"/>
    </xf>
    <xf numFmtId="0" fontId="21" fillId="24" borderId="10" xfId="0" applyFont="1" applyFill="1" applyBorder="1" applyAlignment="1">
      <alignment horizontal="center"/>
    </xf>
    <xf numFmtId="0" fontId="21" fillId="24" borderId="29" xfId="0" applyFont="1" applyFill="1" applyBorder="1" applyAlignment="1">
      <alignment horizontal="center"/>
    </xf>
    <xf numFmtId="0" fontId="21" fillId="24" borderId="11" xfId="0" applyFont="1" applyFill="1" applyBorder="1" applyAlignment="1">
      <alignment horizontal="center"/>
    </xf>
    <xf numFmtId="0" fontId="27" fillId="30" borderId="10" xfId="0" applyFont="1" applyFill="1" applyBorder="1" applyAlignment="1">
      <alignment horizontal="center"/>
    </xf>
    <xf numFmtId="0" fontId="27" fillId="30" borderId="29" xfId="0" applyFont="1" applyFill="1" applyBorder="1" applyAlignment="1">
      <alignment horizontal="center"/>
    </xf>
    <xf numFmtId="0" fontId="27" fillId="30" borderId="30" xfId="0" applyFont="1" applyFill="1" applyBorder="1" applyAlignment="1">
      <alignment horizontal="right"/>
    </xf>
    <xf numFmtId="0" fontId="27" fillId="30" borderId="31" xfId="0" applyFont="1" applyFill="1" applyBorder="1" applyAlignment="1">
      <alignment horizontal="right"/>
    </xf>
    <xf numFmtId="0" fontId="21" fillId="34" borderId="10" xfId="0" applyFont="1" applyFill="1" applyBorder="1" applyAlignment="1">
      <alignment horizontal="center"/>
    </xf>
    <xf numFmtId="0" fontId="21" fillId="34" borderId="29" xfId="0" applyFont="1" applyFill="1" applyBorder="1" applyAlignment="1">
      <alignment horizontal="center"/>
    </xf>
    <xf numFmtId="0" fontId="21" fillId="34" borderId="11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8" builtinId="20" customBuiltin="1"/>
    <cellStyle name="Ergebnis" xfId="29" builtinId="25" customBuiltin="1"/>
    <cellStyle name="Erklärender Text" xfId="30" builtinId="53" customBuiltin="1"/>
    <cellStyle name="Euro" xfId="31"/>
    <cellStyle name="Euro_Gehaltserhoehung" xfId="32"/>
    <cellStyle name="Euro_Umsaetze_Anteile" xfId="33"/>
    <cellStyle name="Euro_Waehrung" xfId="34"/>
    <cellStyle name="Gut" xfId="35" builtinId="26" customBuiltin="1"/>
    <cellStyle name="Komma" xfId="27" builtinId="3"/>
    <cellStyle name="Neutral" xfId="36" builtinId="28" customBuiltin="1"/>
    <cellStyle name="Notiz" xfId="37" builtinId="10" customBuiltin="1"/>
    <cellStyle name="Prozent" xfId="38" builtinId="5"/>
    <cellStyle name="Schlecht" xfId="39" builtinId="27" customBuiltin="1"/>
    <cellStyle name="Standard" xfId="0" builtinId="0"/>
    <cellStyle name="Standard 2" xfId="49"/>
    <cellStyle name="Überschrift" xfId="40" builtinId="15" customBuiltin="1"/>
    <cellStyle name="Überschrift 1" xfId="41" builtinId="16" customBuiltin="1"/>
    <cellStyle name="Überschrift 2" xfId="42" builtinId="17" customBuiltin="1"/>
    <cellStyle name="Überschrift 3" xfId="43" builtinId="18" customBuiltin="1"/>
    <cellStyle name="Überschrift 4" xfId="44" builtinId="19" customBuiltin="1"/>
    <cellStyle name="Verknüpfte Zelle" xfId="45" builtinId="24" customBuiltin="1"/>
    <cellStyle name="Währung" xfId="46" builtinId="4"/>
    <cellStyle name="Warnender Text" xfId="47" builtinId="11" customBuiltin="1"/>
    <cellStyle name="Zelle überprüfen" xfId="48" builtinId="23" customBuiltin="1"/>
  </cellStyles>
  <dxfs count="20"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15</xdr:row>
      <xdr:rowOff>155575</xdr:rowOff>
    </xdr:from>
    <xdr:to>
      <xdr:col>5</xdr:col>
      <xdr:colOff>76200</xdr:colOff>
      <xdr:row>18</xdr:row>
      <xdr:rowOff>147638</xdr:rowOff>
    </xdr:to>
    <xdr:grpSp>
      <xdr:nvGrpSpPr>
        <xdr:cNvPr id="4" name="Gruppieren 3"/>
        <xdr:cNvGrpSpPr/>
      </xdr:nvGrpSpPr>
      <xdr:grpSpPr>
        <a:xfrm>
          <a:off x="1870075" y="2949575"/>
          <a:ext cx="2055813" cy="468313"/>
          <a:chOff x="1870075" y="2759075"/>
          <a:chExt cx="2055813" cy="468313"/>
        </a:xfrm>
      </xdr:grpSpPr>
      <xdr:sp macro="" textlink="">
        <xdr:nvSpPr>
          <xdr:cNvPr id="2" name="Ovale Legende 1"/>
          <xdr:cNvSpPr/>
        </xdr:nvSpPr>
        <xdr:spPr>
          <a:xfrm>
            <a:off x="1870075" y="2759075"/>
            <a:ext cx="2055813" cy="468313"/>
          </a:xfrm>
          <a:prstGeom prst="wedgeEllipseCallout">
            <a:avLst>
              <a:gd name="adj1" fmla="val -10370"/>
              <a:gd name="adj2" fmla="val -295124"/>
            </a:avLst>
          </a:prstGeom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de-CH" sz="1100"/>
              <a:t>Zahlenformat:</a:t>
            </a:r>
            <a:r>
              <a:rPr lang="de-CH" sz="1100" baseline="0"/>
              <a:t> in %</a:t>
            </a:r>
            <a:endParaRPr lang="de-CH" sz="1100"/>
          </a:p>
        </xdr:txBody>
      </xdr:sp>
      <xdr:sp macro="" textlink="">
        <xdr:nvSpPr>
          <xdr:cNvPr id="3" name="Ovale Legende 2"/>
          <xdr:cNvSpPr/>
        </xdr:nvSpPr>
        <xdr:spPr>
          <a:xfrm>
            <a:off x="1870075" y="2759075"/>
            <a:ext cx="2055813" cy="468313"/>
          </a:xfrm>
          <a:prstGeom prst="wedgeEllipseCallout">
            <a:avLst>
              <a:gd name="adj1" fmla="val 18974"/>
              <a:gd name="adj2" fmla="val -301904"/>
            </a:avLst>
          </a:prstGeom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de-CH" sz="1100"/>
              <a:t>Zahlenformat:</a:t>
            </a:r>
            <a:r>
              <a:rPr lang="de-CH" sz="1100" baseline="0"/>
              <a:t> in %</a:t>
            </a:r>
            <a:endParaRPr lang="de-C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showRowColHeaders="0" tabSelected="1" workbookViewId="0"/>
  </sheetViews>
  <sheetFormatPr baseColWidth="10" defaultRowHeight="15" x14ac:dyDescent="0.25"/>
  <cols>
    <col min="1" max="16384" width="11.42578125" style="111"/>
  </cols>
  <sheetData>
    <row r="3" spans="2:3" ht="18.75" x14ac:dyDescent="0.3">
      <c r="B3" s="110" t="str">
        <f ca="1">MID(CELL("filename"),FIND("[",CELL("filename"),1)+1,(FIND("]",CELL("filename"),1)-FIND("[",CELL("filename"),1)-1))</f>
        <v>03absrel_s3.xlsx</v>
      </c>
    </row>
    <row r="8" spans="2:3" ht="26.25" x14ac:dyDescent="0.4">
      <c r="B8" s="112" t="s">
        <v>70</v>
      </c>
    </row>
    <row r="10" spans="2:3" x14ac:dyDescent="0.25">
      <c r="B10" s="111" t="s">
        <v>71</v>
      </c>
      <c r="C10" s="111" t="s">
        <v>72</v>
      </c>
    </row>
    <row r="13" spans="2:3" x14ac:dyDescent="0.25">
      <c r="B13" s="111" t="s">
        <v>79</v>
      </c>
      <c r="C13" s="111" t="s">
        <v>78</v>
      </c>
    </row>
  </sheetData>
  <sheetProtection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20" workbookViewId="0"/>
  </sheetViews>
  <sheetFormatPr baseColWidth="10" defaultColWidth="11.42578125" defaultRowHeight="12.75" x14ac:dyDescent="0.2"/>
  <cols>
    <col min="1" max="1" width="5.7109375" style="1" customWidth="1"/>
    <col min="2" max="2" width="14.140625" style="1" bestFit="1" customWidth="1"/>
    <col min="3" max="3" width="13" style="1" customWidth="1"/>
    <col min="4" max="16384" width="11.42578125" style="1"/>
  </cols>
  <sheetData>
    <row r="1" spans="1:5" ht="28.5" customHeight="1" thickBot="1" x14ac:dyDescent="0.25">
      <c r="A1" s="106" t="str">
        <f ca="1">MID(CELL("filename"),FIND("[",CELL("filename"),1)+1,(FIND("]",CELL("filename"),1)-FIND("[",CELL("filename"),1)-1))</f>
        <v>03absrel_s3.xlsx</v>
      </c>
    </row>
    <row r="2" spans="1:5" ht="13.5" thickBot="1" x14ac:dyDescent="0.25">
      <c r="B2" s="63" t="s">
        <v>68</v>
      </c>
      <c r="C2" s="64">
        <v>1.5659000000000001</v>
      </c>
    </row>
    <row r="3" spans="1:5" ht="13.5" thickBot="1" x14ac:dyDescent="0.25"/>
    <row r="4" spans="1:5" ht="13.5" thickBot="1" x14ac:dyDescent="0.25">
      <c r="B4" s="65" t="s">
        <v>77</v>
      </c>
      <c r="C4" s="66" t="s">
        <v>69</v>
      </c>
    </row>
    <row r="5" spans="1:5" x14ac:dyDescent="0.2">
      <c r="B5" s="67">
        <v>1</v>
      </c>
      <c r="C5" s="95"/>
      <c r="E5" s="1" t="str">
        <f>IF(C5="","",IF(C5=B5*$C$2,"richtig","falsch"))</f>
        <v/>
      </c>
    </row>
    <row r="6" spans="1:5" x14ac:dyDescent="0.2">
      <c r="B6" s="68">
        <v>2</v>
      </c>
      <c r="C6" s="95"/>
      <c r="E6" s="1" t="str">
        <f t="shared" ref="E6:E13" si="0">IF(C6="","",IF(C6=B6*$C$2,"richtig","falsch"))</f>
        <v/>
      </c>
    </row>
    <row r="7" spans="1:5" x14ac:dyDescent="0.2">
      <c r="B7" s="68">
        <v>5</v>
      </c>
      <c r="C7" s="96"/>
      <c r="E7" s="1" t="str">
        <f t="shared" si="0"/>
        <v/>
      </c>
    </row>
    <row r="8" spans="1:5" x14ac:dyDescent="0.2">
      <c r="B8" s="68">
        <v>10</v>
      </c>
      <c r="C8" s="96"/>
      <c r="E8" s="1" t="str">
        <f t="shared" si="0"/>
        <v/>
      </c>
    </row>
    <row r="9" spans="1:5" x14ac:dyDescent="0.2">
      <c r="B9" s="68">
        <v>20</v>
      </c>
      <c r="C9" s="96"/>
      <c r="E9" s="1" t="str">
        <f t="shared" si="0"/>
        <v/>
      </c>
    </row>
    <row r="10" spans="1:5" x14ac:dyDescent="0.2">
      <c r="B10" s="68">
        <v>50</v>
      </c>
      <c r="C10" s="96"/>
      <c r="E10" s="1" t="str">
        <f t="shared" si="0"/>
        <v/>
      </c>
    </row>
    <row r="11" spans="1:5" x14ac:dyDescent="0.2">
      <c r="B11" s="68">
        <v>100</v>
      </c>
      <c r="C11" s="96"/>
      <c r="E11" s="1" t="str">
        <f t="shared" si="0"/>
        <v/>
      </c>
    </row>
    <row r="12" spans="1:5" x14ac:dyDescent="0.2">
      <c r="B12" s="68">
        <v>500</v>
      </c>
      <c r="C12" s="96"/>
      <c r="E12" s="1" t="str">
        <f t="shared" si="0"/>
        <v/>
      </c>
    </row>
    <row r="13" spans="1:5" ht="13.5" thickBot="1" x14ac:dyDescent="0.25">
      <c r="B13" s="69">
        <v>1000</v>
      </c>
      <c r="C13" s="97"/>
      <c r="E13" s="1" t="str">
        <f t="shared" si="0"/>
        <v/>
      </c>
    </row>
    <row r="16" spans="1:5" x14ac:dyDescent="0.2">
      <c r="B16" s="70"/>
    </row>
    <row r="17" spans="2:2" x14ac:dyDescent="0.2">
      <c r="B17" s="70"/>
    </row>
    <row r="18" spans="2:2" x14ac:dyDescent="0.2">
      <c r="B18" s="70"/>
    </row>
    <row r="19" spans="2:2" x14ac:dyDescent="0.2">
      <c r="B19" s="70"/>
    </row>
    <row r="20" spans="2:2" x14ac:dyDescent="0.2">
      <c r="B20" s="70"/>
    </row>
    <row r="21" spans="2:2" x14ac:dyDescent="0.2">
      <c r="B21" s="70"/>
    </row>
    <row r="22" spans="2:2" x14ac:dyDescent="0.2">
      <c r="B22" s="70"/>
    </row>
    <row r="23" spans="2:2" x14ac:dyDescent="0.2">
      <c r="B23" s="70"/>
    </row>
    <row r="24" spans="2:2" x14ac:dyDescent="0.2">
      <c r="B24" s="70"/>
    </row>
    <row r="25" spans="2:2" x14ac:dyDescent="0.2">
      <c r="B25" s="70"/>
    </row>
    <row r="26" spans="2:2" x14ac:dyDescent="0.2">
      <c r="B26" s="70"/>
    </row>
    <row r="27" spans="2:2" x14ac:dyDescent="0.2">
      <c r="B27" s="70"/>
    </row>
  </sheetData>
  <phoneticPr fontId="0" type="noConversion"/>
  <conditionalFormatting sqref="E5:E13">
    <cfRule type="cellIs" dxfId="19" priority="2" stopIfTrue="1" operator="equal">
      <formula>"richtig"</formula>
    </cfRule>
    <cfRule type="cellIs" dxfId="18" priority="1" stopIfTrue="1" operator="equal">
      <formula>"falsch"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20" workbookViewId="0"/>
  </sheetViews>
  <sheetFormatPr baseColWidth="10" defaultRowHeight="12.75" x14ac:dyDescent="0.2"/>
  <cols>
    <col min="1" max="1" width="5.7109375" style="1" customWidth="1"/>
    <col min="2" max="2" width="12.42578125" style="1" bestFit="1" customWidth="1"/>
    <col min="3" max="3" width="12.28515625" style="1" customWidth="1"/>
    <col min="4" max="4" width="13.28515625" style="1" customWidth="1"/>
    <col min="5" max="16384" width="11.42578125" style="1"/>
  </cols>
  <sheetData>
    <row r="1" spans="1:6" ht="28.5" customHeight="1" thickBot="1" x14ac:dyDescent="0.25">
      <c r="A1" s="108" t="str">
        <f ca="1">MID(CELL("filename"),FIND("[",CELL("filename"),1)+1,(FIND("]",CELL("filename"),1)-FIND("[",CELL("filename"),1)-1))</f>
        <v>03absrel_s3.xlsx</v>
      </c>
    </row>
    <row r="2" spans="1:6" ht="13.5" thickBot="1" x14ac:dyDescent="0.25">
      <c r="B2" s="114" t="s">
        <v>28</v>
      </c>
      <c r="C2" s="115"/>
      <c r="D2" s="116"/>
    </row>
    <row r="3" spans="1:6" ht="13.5" thickBot="1" x14ac:dyDescent="0.25"/>
    <row r="4" spans="1:6" ht="13.5" thickBot="1" x14ac:dyDescent="0.25">
      <c r="B4" s="50" t="s">
        <v>20</v>
      </c>
      <c r="C4" s="51">
        <v>1200</v>
      </c>
      <c r="D4" s="113"/>
      <c r="E4" s="113"/>
    </row>
    <row r="5" spans="1:6" ht="13.5" thickBot="1" x14ac:dyDescent="0.25">
      <c r="B5" s="52"/>
      <c r="C5" s="53"/>
      <c r="D5" s="52"/>
      <c r="E5" s="52"/>
    </row>
    <row r="6" spans="1:6" x14ac:dyDescent="0.2">
      <c r="B6" s="54" t="s">
        <v>21</v>
      </c>
      <c r="C6" s="55" t="s">
        <v>22</v>
      </c>
      <c r="D6" s="56" t="s">
        <v>23</v>
      </c>
      <c r="E6" s="57"/>
    </row>
    <row r="7" spans="1:6" x14ac:dyDescent="0.2">
      <c r="B7" s="58" t="s">
        <v>24</v>
      </c>
      <c r="C7" s="59">
        <v>300</v>
      </c>
      <c r="D7" s="93"/>
      <c r="E7" s="60"/>
      <c r="F7" s="1" t="str">
        <f>IF(D7="","",IF(D7=C7+$C$4,"richtig","falsch"))</f>
        <v/>
      </c>
    </row>
    <row r="8" spans="1:6" x14ac:dyDescent="0.2">
      <c r="B8" s="58" t="s">
        <v>25</v>
      </c>
      <c r="C8" s="59">
        <v>280</v>
      </c>
      <c r="D8" s="93"/>
      <c r="E8" s="60"/>
      <c r="F8" s="1" t="str">
        <f t="shared" ref="F8:F10" si="0">IF(D8="","",IF(D8=C8+$C$4,"richtig","falsch"))</f>
        <v/>
      </c>
    </row>
    <row r="9" spans="1:6" x14ac:dyDescent="0.2">
      <c r="B9" s="58" t="s">
        <v>26</v>
      </c>
      <c r="C9" s="59">
        <v>240</v>
      </c>
      <c r="D9" s="93"/>
      <c r="E9" s="60"/>
      <c r="F9" s="1" t="str">
        <f t="shared" si="0"/>
        <v/>
      </c>
    </row>
    <row r="10" spans="1:6" ht="13.5" thickBot="1" x14ac:dyDescent="0.25">
      <c r="B10" s="61" t="s">
        <v>27</v>
      </c>
      <c r="C10" s="62">
        <v>150</v>
      </c>
      <c r="D10" s="94"/>
      <c r="E10" s="60"/>
      <c r="F10" s="1" t="str">
        <f t="shared" si="0"/>
        <v/>
      </c>
    </row>
  </sheetData>
  <mergeCells count="2">
    <mergeCell ref="D4:E4"/>
    <mergeCell ref="B2:D2"/>
  </mergeCells>
  <phoneticPr fontId="2" type="noConversion"/>
  <conditionalFormatting sqref="F7:F10">
    <cfRule type="cellIs" dxfId="17" priority="1" stopIfTrue="1" operator="equal">
      <formula>"falsch"</formula>
    </cfRule>
    <cfRule type="cellIs" dxfId="16" priority="2" stopIfTrue="1" operator="equal">
      <formula>"richtig"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0" zoomScaleNormal="110" workbookViewId="0"/>
  </sheetViews>
  <sheetFormatPr baseColWidth="10" defaultRowHeight="15" x14ac:dyDescent="0.25"/>
  <cols>
    <col min="1" max="1" width="5.7109375" style="39" customWidth="1"/>
    <col min="2" max="4" width="14.7109375" style="39" customWidth="1"/>
    <col min="5" max="16384" width="11.42578125" style="39"/>
  </cols>
  <sheetData>
    <row r="1" spans="1:6" ht="28.5" customHeight="1" thickBot="1" x14ac:dyDescent="0.3">
      <c r="A1" s="109" t="str">
        <f ca="1">MID(CELL("filename"),FIND("[",CELL("filename"),1)+1,(FIND("]",CELL("filename"),1)-FIND("[",CELL("filename"),1)-1))</f>
        <v>03absrel_s3.xlsx</v>
      </c>
    </row>
    <row r="2" spans="1:6" ht="16.5" thickBot="1" x14ac:dyDescent="0.3">
      <c r="B2" s="117" t="s">
        <v>46</v>
      </c>
      <c r="C2" s="118"/>
      <c r="D2" s="119"/>
    </row>
    <row r="3" spans="1:6" ht="15.75" thickBot="1" x14ac:dyDescent="0.3">
      <c r="B3" s="120" t="s">
        <v>47</v>
      </c>
      <c r="C3" s="121"/>
      <c r="D3" s="40">
        <v>0.4</v>
      </c>
    </row>
    <row r="4" spans="1:6" ht="15.75" thickBot="1" x14ac:dyDescent="0.3"/>
    <row r="5" spans="1:6" ht="15.75" thickBot="1" x14ac:dyDescent="0.3">
      <c r="B5" s="41"/>
      <c r="C5" s="42" t="s">
        <v>37</v>
      </c>
      <c r="D5" s="43" t="s">
        <v>38</v>
      </c>
    </row>
    <row r="6" spans="1:6" x14ac:dyDescent="0.25">
      <c r="B6" s="44" t="s">
        <v>39</v>
      </c>
      <c r="C6" s="45">
        <v>59</v>
      </c>
      <c r="D6" s="90"/>
      <c r="F6" s="1" t="str">
        <f>IF(D6="","",IF(D6=C6*(100%-$D$3),"richtig","falsch"))</f>
        <v/>
      </c>
    </row>
    <row r="7" spans="1:6" x14ac:dyDescent="0.25">
      <c r="B7" s="46" t="s">
        <v>40</v>
      </c>
      <c r="C7" s="47">
        <v>79</v>
      </c>
      <c r="D7" s="90"/>
      <c r="F7" s="1" t="str">
        <f t="shared" ref="F7:F12" si="0">IF(D7="","",IF(D7=C7*(100%-$D$3),"richtig","falsch"))</f>
        <v/>
      </c>
    </row>
    <row r="8" spans="1:6" x14ac:dyDescent="0.25">
      <c r="B8" s="46" t="s">
        <v>41</v>
      </c>
      <c r="C8" s="47">
        <v>49</v>
      </c>
      <c r="D8" s="91"/>
      <c r="F8" s="1" t="str">
        <f t="shared" si="0"/>
        <v/>
      </c>
    </row>
    <row r="9" spans="1:6" x14ac:dyDescent="0.25">
      <c r="B9" s="46" t="s">
        <v>42</v>
      </c>
      <c r="C9" s="47">
        <v>99</v>
      </c>
      <c r="D9" s="91"/>
      <c r="F9" s="1" t="str">
        <f t="shared" si="0"/>
        <v/>
      </c>
    </row>
    <row r="10" spans="1:6" x14ac:dyDescent="0.25">
      <c r="B10" s="46" t="s">
        <v>43</v>
      </c>
      <c r="C10" s="47">
        <v>149</v>
      </c>
      <c r="D10" s="91"/>
      <c r="F10" s="1" t="str">
        <f t="shared" si="0"/>
        <v/>
      </c>
    </row>
    <row r="11" spans="1:6" x14ac:dyDescent="0.25">
      <c r="B11" s="46" t="s">
        <v>44</v>
      </c>
      <c r="C11" s="47">
        <v>29</v>
      </c>
      <c r="D11" s="91"/>
      <c r="F11" s="1" t="str">
        <f t="shared" si="0"/>
        <v/>
      </c>
    </row>
    <row r="12" spans="1:6" ht="15.75" thickBot="1" x14ac:dyDescent="0.3">
      <c r="B12" s="48" t="s">
        <v>45</v>
      </c>
      <c r="C12" s="49">
        <v>289</v>
      </c>
      <c r="D12" s="92"/>
      <c r="F12" s="1" t="str">
        <f t="shared" si="0"/>
        <v/>
      </c>
    </row>
  </sheetData>
  <mergeCells count="2">
    <mergeCell ref="B2:D2"/>
    <mergeCell ref="B3:C3"/>
  </mergeCells>
  <phoneticPr fontId="2" type="noConversion"/>
  <conditionalFormatting sqref="F6:F12">
    <cfRule type="cellIs" dxfId="15" priority="1" stopIfTrue="1" operator="equal">
      <formula>"falsch"</formula>
    </cfRule>
    <cfRule type="cellIs" dxfId="14" priority="2" stopIfTrue="1" operator="equal">
      <formula>"richtig"</formula>
    </cfRule>
  </conditionalFormatting>
  <pageMargins left="0.7" right="0.7" top="0.78740157499999996" bottom="0.78740157499999996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20" workbookViewId="0"/>
  </sheetViews>
  <sheetFormatPr baseColWidth="10" defaultRowHeight="12.75" x14ac:dyDescent="0.2"/>
  <cols>
    <col min="1" max="1" width="5.7109375" style="1" customWidth="1"/>
    <col min="2" max="2" width="14.140625" style="1" bestFit="1" customWidth="1"/>
    <col min="3" max="3" width="14" style="1" bestFit="1" customWidth="1"/>
    <col min="4" max="5" width="11.42578125" style="1"/>
    <col min="6" max="6" width="20.7109375" style="1" customWidth="1"/>
    <col min="7" max="16384" width="11.42578125" style="1"/>
  </cols>
  <sheetData>
    <row r="1" spans="1:10" ht="28.5" customHeight="1" thickBot="1" x14ac:dyDescent="0.25">
      <c r="A1" s="108" t="str">
        <f ca="1">MID(CELL("filename"),FIND("[",CELL("filename"),1)+1,(FIND("]",CELL("filename"),1)-FIND("[",CELL("filename"),1)-1))</f>
        <v>03absrel_s3.xlsx</v>
      </c>
    </row>
    <row r="2" spans="1:10" ht="13.5" thickBot="1" x14ac:dyDescent="0.25">
      <c r="B2" s="122" t="s">
        <v>0</v>
      </c>
      <c r="C2" s="123"/>
      <c r="D2" s="123"/>
      <c r="E2" s="123"/>
      <c r="F2" s="123"/>
      <c r="G2" s="124"/>
    </row>
    <row r="3" spans="1:10" ht="13.5" thickBot="1" x14ac:dyDescent="0.25"/>
    <row r="4" spans="1:10" ht="13.5" thickBot="1" x14ac:dyDescent="0.25">
      <c r="B4" s="101" t="s">
        <v>1</v>
      </c>
      <c r="C4" s="22">
        <v>0.05</v>
      </c>
    </row>
    <row r="5" spans="1:10" ht="13.5" thickBot="1" x14ac:dyDescent="0.25"/>
    <row r="6" spans="1:10" ht="13.5" thickBot="1" x14ac:dyDescent="0.25">
      <c r="B6" s="102" t="s">
        <v>2</v>
      </c>
      <c r="C6" s="103" t="s">
        <v>3</v>
      </c>
      <c r="D6" s="103" t="s">
        <v>4</v>
      </c>
      <c r="E6" s="103" t="s">
        <v>5</v>
      </c>
      <c r="F6" s="103" t="s">
        <v>36</v>
      </c>
      <c r="G6" s="104" t="s">
        <v>6</v>
      </c>
    </row>
    <row r="7" spans="1:10" x14ac:dyDescent="0.2">
      <c r="B7" s="23" t="s">
        <v>7</v>
      </c>
      <c r="C7" s="24" t="s">
        <v>8</v>
      </c>
      <c r="D7" s="25">
        <v>45</v>
      </c>
      <c r="E7" s="26">
        <v>18</v>
      </c>
      <c r="F7" s="86"/>
      <c r="G7" s="75"/>
      <c r="I7" s="1" t="str">
        <f>IF(F7="","",IF(F7=E7*(100%+$C$4),"richtig","falsch"))</f>
        <v/>
      </c>
      <c r="J7" s="1" t="str">
        <f>IF(G7="","",IF(G7=F7*D7,"richtig","falsch"))</f>
        <v/>
      </c>
    </row>
    <row r="8" spans="1:10" x14ac:dyDescent="0.2">
      <c r="B8" s="27" t="s">
        <v>9</v>
      </c>
      <c r="C8" s="28" t="s">
        <v>8</v>
      </c>
      <c r="D8" s="29">
        <v>34.9</v>
      </c>
      <c r="E8" s="30">
        <v>12</v>
      </c>
      <c r="F8" s="86"/>
      <c r="G8" s="75"/>
      <c r="I8" s="1" t="str">
        <f t="shared" ref="I8:I15" si="0">IF(F8="","",IF(F8=E8*(100%+$C$4),"richtig","falsch"))</f>
        <v/>
      </c>
      <c r="J8" s="1" t="str">
        <f t="shared" ref="J8:J15" si="1">IF(G8="","",IF(G8=F8*D8,"richtig","falsch"))</f>
        <v/>
      </c>
    </row>
    <row r="9" spans="1:10" x14ac:dyDescent="0.2">
      <c r="B9" s="27" t="s">
        <v>10</v>
      </c>
      <c r="C9" s="28" t="s">
        <v>8</v>
      </c>
      <c r="D9" s="29">
        <v>34.9</v>
      </c>
      <c r="E9" s="30">
        <v>2.5</v>
      </c>
      <c r="F9" s="86"/>
      <c r="G9" s="75"/>
      <c r="I9" s="1" t="str">
        <f t="shared" si="0"/>
        <v/>
      </c>
      <c r="J9" s="1" t="str">
        <f t="shared" si="1"/>
        <v/>
      </c>
    </row>
    <row r="10" spans="1:10" x14ac:dyDescent="0.2">
      <c r="B10" s="27" t="s">
        <v>11</v>
      </c>
      <c r="C10" s="28" t="s">
        <v>8</v>
      </c>
      <c r="D10" s="29">
        <v>45</v>
      </c>
      <c r="E10" s="30">
        <v>4</v>
      </c>
      <c r="F10" s="86"/>
      <c r="G10" s="75"/>
      <c r="I10" s="1" t="str">
        <f t="shared" si="0"/>
        <v/>
      </c>
      <c r="J10" s="1" t="str">
        <f t="shared" si="1"/>
        <v/>
      </c>
    </row>
    <row r="11" spans="1:10" x14ac:dyDescent="0.2">
      <c r="B11" s="27" t="s">
        <v>12</v>
      </c>
      <c r="C11" s="28" t="s">
        <v>13</v>
      </c>
      <c r="D11" s="29">
        <v>29</v>
      </c>
      <c r="E11" s="30">
        <v>6</v>
      </c>
      <c r="F11" s="86"/>
      <c r="G11" s="75"/>
      <c r="I11" s="1" t="str">
        <f t="shared" si="0"/>
        <v/>
      </c>
      <c r="J11" s="1" t="str">
        <f t="shared" si="1"/>
        <v/>
      </c>
    </row>
    <row r="12" spans="1:10" x14ac:dyDescent="0.2">
      <c r="B12" s="27" t="s">
        <v>14</v>
      </c>
      <c r="C12" s="28" t="s">
        <v>13</v>
      </c>
      <c r="D12" s="29">
        <v>29</v>
      </c>
      <c r="E12" s="30">
        <v>25</v>
      </c>
      <c r="F12" s="86"/>
      <c r="G12" s="75"/>
      <c r="I12" s="1" t="str">
        <f t="shared" si="0"/>
        <v/>
      </c>
      <c r="J12" s="1" t="str">
        <f t="shared" si="1"/>
        <v/>
      </c>
    </row>
    <row r="13" spans="1:10" x14ac:dyDescent="0.2">
      <c r="B13" s="27" t="s">
        <v>15</v>
      </c>
      <c r="C13" s="28" t="s">
        <v>16</v>
      </c>
      <c r="D13" s="29">
        <v>19.899999999999999</v>
      </c>
      <c r="E13" s="30">
        <v>16</v>
      </c>
      <c r="F13" s="86"/>
      <c r="G13" s="75"/>
      <c r="I13" s="1" t="str">
        <f t="shared" si="0"/>
        <v/>
      </c>
      <c r="J13" s="1" t="str">
        <f t="shared" si="1"/>
        <v/>
      </c>
    </row>
    <row r="14" spans="1:10" x14ac:dyDescent="0.2">
      <c r="B14" s="27" t="s">
        <v>17</v>
      </c>
      <c r="C14" s="28" t="s">
        <v>13</v>
      </c>
      <c r="D14" s="29">
        <v>29</v>
      </c>
      <c r="E14" s="30">
        <v>16</v>
      </c>
      <c r="F14" s="86"/>
      <c r="G14" s="75"/>
      <c r="I14" s="1" t="str">
        <f t="shared" si="0"/>
        <v/>
      </c>
      <c r="J14" s="1" t="str">
        <f t="shared" si="1"/>
        <v/>
      </c>
    </row>
    <row r="15" spans="1:10" ht="13.5" thickBot="1" x14ac:dyDescent="0.25">
      <c r="B15" s="31" t="s">
        <v>18</v>
      </c>
      <c r="C15" s="32" t="s">
        <v>16</v>
      </c>
      <c r="D15" s="33">
        <v>19.899999999999999</v>
      </c>
      <c r="E15" s="34">
        <v>16</v>
      </c>
      <c r="F15" s="86"/>
      <c r="G15" s="75"/>
      <c r="I15" s="1" t="str">
        <f t="shared" si="0"/>
        <v/>
      </c>
      <c r="J15" s="1" t="str">
        <f t="shared" si="1"/>
        <v/>
      </c>
    </row>
    <row r="16" spans="1:10" ht="13.5" thickBot="1" x14ac:dyDescent="0.25">
      <c r="C16" s="35"/>
      <c r="D16" s="105" t="s">
        <v>19</v>
      </c>
      <c r="E16" s="89"/>
      <c r="F16" s="87"/>
      <c r="G16" s="88"/>
    </row>
    <row r="17" spans="3:7" x14ac:dyDescent="0.2">
      <c r="C17" s="36"/>
      <c r="E17" s="37"/>
    </row>
    <row r="18" spans="3:7" x14ac:dyDescent="0.2">
      <c r="C18" s="38"/>
      <c r="E18" s="37"/>
    </row>
    <row r="19" spans="3:7" x14ac:dyDescent="0.2">
      <c r="E19" s="1" t="str">
        <f>IF(E16="","",IF(E16=SUM(E7:E15),"richtig","falsch"))</f>
        <v/>
      </c>
      <c r="F19" s="1" t="str">
        <f t="shared" ref="F19" si="2">IF(F16="","",IF(F16=SUM(F7:F15),"richtig","falsch"))</f>
        <v/>
      </c>
      <c r="G19" s="1" t="str">
        <f>IF(G16="","",IF(G16=SUM(G7:G15),"richtig","falsch"))</f>
        <v/>
      </c>
    </row>
  </sheetData>
  <mergeCells count="1">
    <mergeCell ref="B2:G2"/>
  </mergeCells>
  <phoneticPr fontId="2" type="noConversion"/>
  <conditionalFormatting sqref="I7:I16 J7:J15">
    <cfRule type="cellIs" dxfId="13" priority="3" stopIfTrue="1" operator="equal">
      <formula>"falsch"</formula>
    </cfRule>
    <cfRule type="cellIs" dxfId="12" priority="4" stopIfTrue="1" operator="equal">
      <formula>"richtig"</formula>
    </cfRule>
  </conditionalFormatting>
  <conditionalFormatting sqref="E19:G19">
    <cfRule type="cellIs" dxfId="11" priority="1" stopIfTrue="1" operator="equal">
      <formula>"falsch"</formula>
    </cfRule>
    <cfRule type="cellIs" dxfId="10" priority="2" stopIfTrue="1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20" workbookViewId="0"/>
  </sheetViews>
  <sheetFormatPr baseColWidth="10" defaultRowHeight="12.75" x14ac:dyDescent="0.2"/>
  <cols>
    <col min="1" max="1" width="5.7109375" style="1" customWidth="1"/>
    <col min="2" max="2" width="12" style="1" bestFit="1" customWidth="1"/>
    <col min="3" max="3" width="11.42578125" style="1"/>
    <col min="4" max="4" width="13.28515625" style="1" bestFit="1" customWidth="1"/>
    <col min="5" max="16384" width="11.42578125" style="1"/>
  </cols>
  <sheetData>
    <row r="1" spans="1:8" ht="28.5" customHeight="1" x14ac:dyDescent="0.2">
      <c r="A1" s="108" t="str">
        <f ca="1">MID(CELL("filename"),FIND("[",CELL("filename"),1)+1,(FIND("]",CELL("filename"),1)-FIND("[",CELL("filename"),1)-1))</f>
        <v>03absrel_s3.xlsx</v>
      </c>
    </row>
    <row r="2" spans="1:8" x14ac:dyDescent="0.2">
      <c r="B2" s="98" t="s">
        <v>29</v>
      </c>
      <c r="C2" s="98" t="s">
        <v>30</v>
      </c>
    </row>
    <row r="3" spans="1:8" x14ac:dyDescent="0.2">
      <c r="B3" s="18" t="s">
        <v>75</v>
      </c>
      <c r="C3" s="19">
        <v>0.1</v>
      </c>
    </row>
    <row r="4" spans="1:8" x14ac:dyDescent="0.2">
      <c r="B4" s="18" t="s">
        <v>76</v>
      </c>
      <c r="C4" s="19">
        <v>0.2</v>
      </c>
    </row>
    <row r="6" spans="1:8" x14ac:dyDescent="0.2">
      <c r="B6" s="99"/>
      <c r="C6" s="100" t="s">
        <v>31</v>
      </c>
      <c r="D6" s="100" t="s">
        <v>75</v>
      </c>
      <c r="E6" s="100" t="s">
        <v>76</v>
      </c>
    </row>
    <row r="7" spans="1:8" x14ac:dyDescent="0.2">
      <c r="A7" s="20"/>
      <c r="B7" s="18" t="s">
        <v>32</v>
      </c>
      <c r="C7" s="21">
        <v>1.2</v>
      </c>
      <c r="D7" s="85"/>
      <c r="E7" s="85"/>
      <c r="G7" s="1" t="str">
        <f>IF(D7="","",IF(D7=C7*(100%-$C$3),"richtig","falsch"))</f>
        <v/>
      </c>
      <c r="H7" s="1" t="str">
        <f>IF(E7="","",IF(E7=C7*(100%-$C$4),"richtig","falsch"))</f>
        <v/>
      </c>
    </row>
    <row r="8" spans="1:8" x14ac:dyDescent="0.2">
      <c r="A8" s="20"/>
      <c r="B8" s="18" t="s">
        <v>33</v>
      </c>
      <c r="C8" s="21">
        <v>1.4</v>
      </c>
      <c r="D8" s="85"/>
      <c r="E8" s="85"/>
      <c r="G8" s="1" t="str">
        <f t="shared" ref="G8:G10" si="0">IF(D8="","",IF(D8=C8*(100%-$C$3),"richtig","falsch"))</f>
        <v/>
      </c>
      <c r="H8" s="1" t="str">
        <f t="shared" ref="H8:H9" si="1">IF(E8="","",IF(E8=C8*(100%-$C$4),"richtig","falsch"))</f>
        <v/>
      </c>
    </row>
    <row r="9" spans="1:8" x14ac:dyDescent="0.2">
      <c r="A9" s="20"/>
      <c r="B9" s="18" t="s">
        <v>34</v>
      </c>
      <c r="C9" s="21">
        <v>0.89</v>
      </c>
      <c r="D9" s="85"/>
      <c r="E9" s="85"/>
      <c r="G9" s="1" t="str">
        <f t="shared" si="0"/>
        <v/>
      </c>
      <c r="H9" s="1" t="str">
        <f t="shared" si="1"/>
        <v/>
      </c>
    </row>
    <row r="10" spans="1:8" x14ac:dyDescent="0.2">
      <c r="A10" s="20"/>
      <c r="B10" s="18" t="s">
        <v>35</v>
      </c>
      <c r="C10" s="21">
        <v>1.1000000000000001</v>
      </c>
      <c r="D10" s="85"/>
      <c r="E10" s="85"/>
      <c r="G10" s="1" t="str">
        <f t="shared" si="0"/>
        <v/>
      </c>
      <c r="H10" s="1" t="str">
        <f>IF(E10="","",IF(E10=C10*(100%-$C$4),"richtig","falsch"))</f>
        <v/>
      </c>
    </row>
    <row r="11" spans="1:8" x14ac:dyDescent="0.2">
      <c r="A11" s="20"/>
    </row>
    <row r="12" spans="1:8" x14ac:dyDescent="0.2">
      <c r="A12" s="20"/>
    </row>
    <row r="13" spans="1:8" x14ac:dyDescent="0.2">
      <c r="A13" s="20"/>
    </row>
    <row r="14" spans="1:8" x14ac:dyDescent="0.2">
      <c r="A14" s="20"/>
    </row>
    <row r="15" spans="1:8" x14ac:dyDescent="0.2">
      <c r="A15" s="20"/>
    </row>
    <row r="16" spans="1:8" x14ac:dyDescent="0.2">
      <c r="A16" s="20"/>
    </row>
    <row r="17" spans="1:1" x14ac:dyDescent="0.2">
      <c r="A17" s="20"/>
    </row>
    <row r="18" spans="1:1" x14ac:dyDescent="0.2">
      <c r="A18" s="20"/>
    </row>
    <row r="19" spans="1:1" x14ac:dyDescent="0.2">
      <c r="A19" s="20"/>
    </row>
    <row r="20" spans="1:1" x14ac:dyDescent="0.2">
      <c r="A20" s="20"/>
    </row>
    <row r="21" spans="1:1" x14ac:dyDescent="0.2">
      <c r="A21" s="20"/>
    </row>
    <row r="22" spans="1:1" x14ac:dyDescent="0.2">
      <c r="A22" s="20"/>
    </row>
    <row r="23" spans="1:1" x14ac:dyDescent="0.2">
      <c r="A23" s="20"/>
    </row>
    <row r="24" spans="1:1" x14ac:dyDescent="0.2">
      <c r="A24" s="20"/>
    </row>
    <row r="25" spans="1:1" x14ac:dyDescent="0.2">
      <c r="A25" s="20"/>
    </row>
    <row r="26" spans="1:1" x14ac:dyDescent="0.2">
      <c r="A26" s="20"/>
    </row>
    <row r="27" spans="1:1" x14ac:dyDescent="0.2">
      <c r="A27" s="20"/>
    </row>
  </sheetData>
  <phoneticPr fontId="2" type="noConversion"/>
  <conditionalFormatting sqref="G7:H10">
    <cfRule type="cellIs" dxfId="9" priority="1" stopIfTrue="1" operator="equal">
      <formula>"falsch"</formula>
    </cfRule>
    <cfRule type="cellIs" dxfId="8" priority="2" stopIfTrue="1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20" workbookViewId="0"/>
  </sheetViews>
  <sheetFormatPr baseColWidth="10" defaultRowHeight="12.75" x14ac:dyDescent="0.2"/>
  <cols>
    <col min="1" max="1" width="5.5703125" style="1" customWidth="1"/>
    <col min="2" max="2" width="14.7109375" style="1" customWidth="1"/>
    <col min="3" max="3" width="13.42578125" style="1" bestFit="1" customWidth="1"/>
    <col min="4" max="4" width="15" style="1" bestFit="1" customWidth="1"/>
    <col min="5" max="16384" width="11.42578125" style="1"/>
  </cols>
  <sheetData>
    <row r="1" spans="1:7" ht="28.5" customHeight="1" thickBot="1" x14ac:dyDescent="0.25">
      <c r="A1" s="108" t="str">
        <f ca="1">MID(CELL("filename"),FIND("[",CELL("filename"),1)+1,(FIND("]",CELL("filename"),1)-FIND("[",CELL("filename"),1)-1))</f>
        <v>03absrel_s3.xlsx</v>
      </c>
    </row>
    <row r="2" spans="1:7" ht="13.5" thickBot="1" x14ac:dyDescent="0.25">
      <c r="B2" s="125" t="s">
        <v>57</v>
      </c>
      <c r="C2" s="126"/>
      <c r="D2" s="8">
        <v>3.5000000000000003E-2</v>
      </c>
    </row>
    <row r="4" spans="1:7" ht="13.5" thickBot="1" x14ac:dyDescent="0.25">
      <c r="B4" s="9" t="s">
        <v>49</v>
      </c>
      <c r="C4" s="9" t="s">
        <v>58</v>
      </c>
      <c r="D4" s="9" t="s">
        <v>59</v>
      </c>
    </row>
    <row r="5" spans="1:7" x14ac:dyDescent="0.2">
      <c r="B5" s="10" t="s">
        <v>60</v>
      </c>
      <c r="C5" s="11">
        <v>1540</v>
      </c>
      <c r="D5" s="81"/>
      <c r="G5" s="1" t="str">
        <f t="shared" ref="G5:G11" si="0">IF(D5="","",IF(D5=C5*(100%+$D$2),"richtig","falsch"))</f>
        <v/>
      </c>
    </row>
    <row r="6" spans="1:7" x14ac:dyDescent="0.2">
      <c r="B6" s="12" t="s">
        <v>61</v>
      </c>
      <c r="C6" s="13">
        <v>1220</v>
      </c>
      <c r="D6" s="81"/>
      <c r="G6" s="1" t="str">
        <f t="shared" si="0"/>
        <v/>
      </c>
    </row>
    <row r="7" spans="1:7" x14ac:dyDescent="0.2">
      <c r="B7" s="12" t="s">
        <v>62</v>
      </c>
      <c r="C7" s="13">
        <v>1220</v>
      </c>
      <c r="D7" s="81"/>
      <c r="G7" s="1" t="str">
        <f t="shared" si="0"/>
        <v/>
      </c>
    </row>
    <row r="8" spans="1:7" x14ac:dyDescent="0.2">
      <c r="B8" s="12" t="s">
        <v>53</v>
      </c>
      <c r="C8" s="13">
        <v>1540</v>
      </c>
      <c r="D8" s="81"/>
      <c r="G8" s="1" t="str">
        <f t="shared" si="0"/>
        <v/>
      </c>
    </row>
    <row r="9" spans="1:7" x14ac:dyDescent="0.2">
      <c r="B9" s="12" t="s">
        <v>54</v>
      </c>
      <c r="C9" s="13">
        <v>750</v>
      </c>
      <c r="D9" s="81"/>
      <c r="G9" s="1" t="str">
        <f t="shared" si="0"/>
        <v/>
      </c>
    </row>
    <row r="10" spans="1:7" x14ac:dyDescent="0.2">
      <c r="B10" s="12" t="s">
        <v>63</v>
      </c>
      <c r="C10" s="13">
        <v>1800</v>
      </c>
      <c r="D10" s="81"/>
      <c r="G10" s="1" t="str">
        <f t="shared" si="0"/>
        <v/>
      </c>
    </row>
    <row r="11" spans="1:7" ht="13.5" thickBot="1" x14ac:dyDescent="0.25">
      <c r="B11" s="14" t="s">
        <v>64</v>
      </c>
      <c r="C11" s="15">
        <v>750</v>
      </c>
      <c r="D11" s="81"/>
      <c r="G11" s="1" t="str">
        <f t="shared" si="0"/>
        <v/>
      </c>
    </row>
    <row r="12" spans="1:7" x14ac:dyDescent="0.2">
      <c r="B12" s="16" t="s">
        <v>65</v>
      </c>
      <c r="C12" s="84"/>
      <c r="D12" s="81"/>
      <c r="F12" s="1" t="str">
        <f>IF(C12="","",IF(C12=SUM(C5:C11),"richtig","falsch"))</f>
        <v/>
      </c>
      <c r="G12" s="1" t="str">
        <f>IF(D12="","",IF(D12=SUM(D5:D11),"richtig","falsch"))</f>
        <v/>
      </c>
    </row>
    <row r="13" spans="1:7" ht="26.25" thickBot="1" x14ac:dyDescent="0.25">
      <c r="B13" s="17" t="s">
        <v>66</v>
      </c>
      <c r="C13" s="82"/>
      <c r="D13" s="82"/>
      <c r="F13" s="1" t="str">
        <f>IF(C13="","",IF(C13=C12*14,"richtig","falsch"))</f>
        <v/>
      </c>
      <c r="G13" s="1" t="str">
        <f>IF(D13="","",IF(D13=D12*14,"richtig","falsch"))</f>
        <v/>
      </c>
    </row>
    <row r="14" spans="1:7" x14ac:dyDescent="0.2">
      <c r="B14" s="127" t="s">
        <v>67</v>
      </c>
      <c r="C14" s="128"/>
      <c r="D14" s="83"/>
      <c r="G14" s="1" t="str">
        <f>IF(D14="","",IF(D14=D13-C13,"richtig","falsch"))</f>
        <v/>
      </c>
    </row>
  </sheetData>
  <mergeCells count="2">
    <mergeCell ref="B2:C2"/>
    <mergeCell ref="B14:C14"/>
  </mergeCells>
  <phoneticPr fontId="0" type="noConversion"/>
  <conditionalFormatting sqref="G5:G11">
    <cfRule type="cellIs" dxfId="7" priority="3" stopIfTrue="1" operator="equal">
      <formula>"falsch"</formula>
    </cfRule>
    <cfRule type="cellIs" dxfId="6" priority="4" stopIfTrue="1" operator="equal">
      <formula>"richtig"</formula>
    </cfRule>
  </conditionalFormatting>
  <conditionalFormatting sqref="F12:G13 G14">
    <cfRule type="cellIs" dxfId="5" priority="1" stopIfTrue="1" operator="equal">
      <formula>"falsch"</formula>
    </cfRule>
    <cfRule type="cellIs" dxfId="4" priority="2" stopIfTrue="1" operator="equal">
      <formula>"richtig"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zoomScale="120" workbookViewId="0"/>
  </sheetViews>
  <sheetFormatPr baseColWidth="10" defaultRowHeight="12.75" x14ac:dyDescent="0.2"/>
  <cols>
    <col min="1" max="1" width="5.7109375" style="1" customWidth="1"/>
    <col min="2" max="2" width="13.5703125" style="1" bestFit="1" customWidth="1"/>
    <col min="3" max="3" width="12" style="1" bestFit="1" customWidth="1"/>
    <col min="4" max="4" width="11.42578125" style="1"/>
    <col min="5" max="5" width="15" style="1" bestFit="1" customWidth="1"/>
    <col min="6" max="16384" width="11.42578125" style="1"/>
  </cols>
  <sheetData>
    <row r="1" spans="1:8" ht="28.5" customHeight="1" thickBot="1" x14ac:dyDescent="0.25">
      <c r="A1" s="107" t="str">
        <f ca="1">MID(CELL("filename"),FIND("[",CELL("filename"),1)+1,(FIND("]",CELL("filename"),1)-FIND("[",CELL("filename"),1)-1))</f>
        <v>03absrel_s3.xlsx</v>
      </c>
    </row>
    <row r="2" spans="1:8" ht="13.5" thickBot="1" x14ac:dyDescent="0.25">
      <c r="B2" s="129" t="s">
        <v>48</v>
      </c>
      <c r="C2" s="130"/>
      <c r="D2" s="130"/>
      <c r="E2" s="131"/>
    </row>
    <row r="3" spans="1:8" ht="24.75" customHeight="1" x14ac:dyDescent="0.2">
      <c r="B3" s="2" t="s">
        <v>49</v>
      </c>
      <c r="C3" s="3" t="s">
        <v>50</v>
      </c>
      <c r="D3" s="3" t="s">
        <v>73</v>
      </c>
      <c r="E3" s="4" t="s">
        <v>74</v>
      </c>
    </row>
    <row r="4" spans="1:8" x14ac:dyDescent="0.2">
      <c r="B4" s="71" t="s">
        <v>51</v>
      </c>
      <c r="C4" s="72">
        <v>4850</v>
      </c>
      <c r="D4" s="77"/>
      <c r="E4" s="78"/>
      <c r="G4" s="1" t="str">
        <f>IF(D4="","",IF(D4=C4/$C$9,"richtig","falsch"))</f>
        <v/>
      </c>
      <c r="H4" s="1" t="str">
        <f>IF(E4="","",IF(E4=(C4-$C$10)/$C$10,"richtig","falsch"))</f>
        <v/>
      </c>
    </row>
    <row r="5" spans="1:8" x14ac:dyDescent="0.2">
      <c r="B5" s="71" t="s">
        <v>52</v>
      </c>
      <c r="C5" s="72">
        <v>6920</v>
      </c>
      <c r="D5" s="77"/>
      <c r="E5" s="78"/>
      <c r="G5" s="1" t="str">
        <f t="shared" ref="G5:G8" si="0">IF(D5="","",IF(D5=C5/$C$9,"richtig","falsch"))</f>
        <v/>
      </c>
      <c r="H5" s="1" t="str">
        <f t="shared" ref="H5:H8" si="1">IF(E5="","",IF(E5=(C5-$C$10)/$C$10,"richtig","falsch"))</f>
        <v/>
      </c>
    </row>
    <row r="6" spans="1:8" x14ac:dyDescent="0.2">
      <c r="B6" s="71" t="s">
        <v>53</v>
      </c>
      <c r="C6" s="72">
        <v>3980</v>
      </c>
      <c r="D6" s="77"/>
      <c r="E6" s="78"/>
      <c r="G6" s="1" t="str">
        <f t="shared" si="0"/>
        <v/>
      </c>
      <c r="H6" s="1" t="str">
        <f t="shared" si="1"/>
        <v/>
      </c>
    </row>
    <row r="7" spans="1:8" x14ac:dyDescent="0.2">
      <c r="B7" s="71" t="s">
        <v>54</v>
      </c>
      <c r="C7" s="72">
        <v>5460</v>
      </c>
      <c r="D7" s="77"/>
      <c r="E7" s="78"/>
      <c r="G7" s="1" t="str">
        <f t="shared" si="0"/>
        <v/>
      </c>
      <c r="H7" s="1" t="str">
        <f t="shared" si="1"/>
        <v/>
      </c>
    </row>
    <row r="8" spans="1:8" ht="13.5" thickBot="1" x14ac:dyDescent="0.25">
      <c r="B8" s="73" t="s">
        <v>55</v>
      </c>
      <c r="C8" s="74">
        <v>7840</v>
      </c>
      <c r="D8" s="79"/>
      <c r="E8" s="80"/>
      <c r="G8" s="1" t="str">
        <f t="shared" si="0"/>
        <v/>
      </c>
      <c r="H8" s="1" t="str">
        <f t="shared" si="1"/>
        <v/>
      </c>
    </row>
    <row r="9" spans="1:8" x14ac:dyDescent="0.2">
      <c r="B9" s="5" t="s">
        <v>19</v>
      </c>
      <c r="C9" s="75"/>
      <c r="D9" s="6"/>
      <c r="E9" s="6"/>
    </row>
    <row r="10" spans="1:8" ht="13.5" thickBot="1" x14ac:dyDescent="0.25">
      <c r="B10" s="7" t="s">
        <v>56</v>
      </c>
      <c r="C10" s="76"/>
    </row>
    <row r="12" spans="1:8" x14ac:dyDescent="0.2">
      <c r="C12" s="1" t="str">
        <f>IF(C9="","",IF(C9=SUM(C4:C8),"richtig","falsch"))</f>
        <v/>
      </c>
    </row>
    <row r="13" spans="1:8" x14ac:dyDescent="0.2">
      <c r="C13" s="1" t="str">
        <f>IF(C10="","",IF(C10=AVERAGE(C4:C8),"richtig","falsch"))</f>
        <v/>
      </c>
    </row>
  </sheetData>
  <mergeCells count="1">
    <mergeCell ref="B2:E2"/>
  </mergeCells>
  <phoneticPr fontId="0" type="noConversion"/>
  <conditionalFormatting sqref="G4:H8">
    <cfRule type="cellIs" dxfId="3" priority="3" stopIfTrue="1" operator="equal">
      <formula>"falsch"</formula>
    </cfRule>
    <cfRule type="cellIs" dxfId="2" priority="4" stopIfTrue="1" operator="equal">
      <formula>"richtig"</formula>
    </cfRule>
  </conditionalFormatting>
  <conditionalFormatting sqref="C12:C13">
    <cfRule type="cellIs" dxfId="1" priority="1" stopIfTrue="1" operator="equal">
      <formula>"falsch"</formula>
    </cfRule>
    <cfRule type="cellIs" dxfId="0" priority="2" stopIfTrue="1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Information</vt:lpstr>
      <vt:lpstr>Dollarkurs</vt:lpstr>
      <vt:lpstr>Bezahlung</vt:lpstr>
      <vt:lpstr>Schlussverkauf</vt:lpstr>
      <vt:lpstr>Fussboden</vt:lpstr>
      <vt:lpstr>Grosshandel</vt:lpstr>
      <vt:lpstr>Gehaltserhöhung</vt:lpstr>
      <vt:lpstr>Anteile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Mochmann</dc:creator>
  <cp:lastModifiedBy>Jürg Lippuner</cp:lastModifiedBy>
  <dcterms:created xsi:type="dcterms:W3CDTF">2008-03-19T14:25:30Z</dcterms:created>
  <dcterms:modified xsi:type="dcterms:W3CDTF">2012-09-22T07:56:11Z</dcterms:modified>
</cp:coreProperties>
</file>