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D36734B4-F8FE-415E-9816-5D93EB51CD8C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Resultat" sheetId="1" r:id="rId1"/>
    <sheet name="Absolvierte Tests" sheetId="2" r:id="rId2"/>
    <sheet name="Mehrwertsteu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B10" i="3"/>
  <c r="D3" i="3"/>
  <c r="I9" i="3"/>
  <c r="K9" i="3"/>
  <c r="K2" i="3"/>
  <c r="L2" i="3" l="1"/>
  <c r="E3" i="3" s="1"/>
  <c r="E27" i="2"/>
  <c r="E24" i="2"/>
  <c r="E23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I2" i="1" s="1"/>
  <c r="I23" i="2"/>
  <c r="I24" i="2"/>
  <c r="I27" i="2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" i="1"/>
  <c r="F27" i="2"/>
</calcChain>
</file>

<file path=xl/sharedStrings.xml><?xml version="1.0" encoding="utf-8"?>
<sst xmlns="http://schemas.openxmlformats.org/spreadsheetml/2006/main" count="92" uniqueCount="41">
  <si>
    <t>Serie</t>
  </si>
  <si>
    <t>B</t>
  </si>
  <si>
    <t>A</t>
  </si>
  <si>
    <t>ID</t>
  </si>
  <si>
    <t>Kandidat</t>
  </si>
  <si>
    <t>Alessia</t>
  </si>
  <si>
    <t>Andrin</t>
  </si>
  <si>
    <t>Chiara</t>
  </si>
  <si>
    <t>Elaina</t>
  </si>
  <si>
    <t>Elina</t>
  </si>
  <si>
    <t>Emma</t>
  </si>
  <si>
    <t>Florian</t>
  </si>
  <si>
    <t>Jael</t>
  </si>
  <si>
    <t>Joel</t>
  </si>
  <si>
    <t>Kilian</t>
  </si>
  <si>
    <t>Laurin</t>
  </si>
  <si>
    <t>Lena</t>
  </si>
  <si>
    <t>Lina</t>
  </si>
  <si>
    <t>Livio</t>
  </si>
  <si>
    <t>Luana</t>
  </si>
  <si>
    <t>Lynn</t>
  </si>
  <si>
    <t>Nevio</t>
  </si>
  <si>
    <t>Nina</t>
  </si>
  <si>
    <t>Nora</t>
  </si>
  <si>
    <t>Robin</t>
  </si>
  <si>
    <t>Maximale
Punkte</t>
  </si>
  <si>
    <t>Erreichte
Punkte</t>
  </si>
  <si>
    <t>Resultat
 in %</t>
  </si>
  <si>
    <t>abwesend</t>
  </si>
  <si>
    <t>Anzahl Kandidaten</t>
  </si>
  <si>
    <t>Anzahl absolvierter Tests</t>
  </si>
  <si>
    <t>Wie viele Kandidaten in % haben den</t>
  </si>
  <si>
    <t>Test absolviert?</t>
  </si>
  <si>
    <t>Produkt</t>
  </si>
  <si>
    <t>Preis
ohne MwSt.</t>
  </si>
  <si>
    <t>MwSt.
in %</t>
  </si>
  <si>
    <t>MwSt.-
Betrag</t>
  </si>
  <si>
    <t>Preis
inkl. MwSt.</t>
  </si>
  <si>
    <t>Computermaus</t>
  </si>
  <si>
    <t>Tastatur</t>
  </si>
  <si>
    <r>
      <rPr>
        <b/>
        <sz val="14"/>
        <color rgb="FFFF0000"/>
        <rFont val="Aptos"/>
        <family val="2"/>
        <scheme val="minor"/>
      </rPr>
      <t xml:space="preserve">Achtung: </t>
    </r>
    <r>
      <rPr>
        <sz val="14"/>
        <color rgb="FFFF0000"/>
        <rFont val="Aptos"/>
        <family val="2"/>
        <scheme val="minor"/>
      </rPr>
      <t xml:space="preserve">Bei dieser Aufgabe müssen Sie rückwärts rechnen (Endpreis </t>
    </r>
    <r>
      <rPr>
        <sz val="14"/>
        <color rgb="FFFF0000"/>
        <rFont val="Calibri"/>
        <family val="2"/>
      </rPr>
      <t>≙</t>
    </r>
    <r>
      <rPr>
        <sz val="14"/>
        <color rgb="FFFF0000"/>
        <rFont val="Aptos"/>
        <family val="2"/>
        <scheme val="minor"/>
      </rPr>
      <t xml:space="preserve"> 108.1%)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</si>
</sst>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0.0%"/>
    <numFmt numFmtId="165" formatCode="_ [$CHF-807]\ * #,##0.00_ ;_ [$CHF-807]\ * \-#,##0.00_ ;_ [$CHF-807]\ * &quot;-&quot;??_ ;_ @_ "/>
  </numFmts>
  <fonts count="9" x14ac:knownFonts="1">
    <font>
      <sz val="11"/>
      <color theme="1"/>
      <name val="Aptos"/>
      <family val="2"/>
      <scheme val="minor"/>
    </font>
    <font>
      <sz val="11"/>
      <color theme="1"/>
      <name val="Aptos"/>
      <family val="2"/>
      <scheme val="minor"/>
    </font>
    <font>
      <b/>
      <sz val="12"/>
      <color theme="1"/>
      <name val="Aptos"/>
      <family val="2"/>
      <scheme val="minor"/>
    </font>
    <font>
      <sz val="12"/>
      <color theme="1"/>
      <name val="Aptos"/>
      <family val="2"/>
      <scheme val="minor"/>
    </font>
    <font>
      <b/>
      <sz val="14"/>
      <color theme="1"/>
      <name val="Aptos"/>
      <family val="2"/>
      <scheme val="minor"/>
    </font>
    <font>
      <sz val="14"/>
      <color theme="1"/>
      <name val="Aptos"/>
      <family val="2"/>
      <scheme val="minor"/>
    </font>
    <font>
      <sz val="14"/>
      <color rgb="FFFF0000"/>
      <name val="Aptos"/>
      <family val="2"/>
      <scheme val="minor"/>
    </font>
    <font>
      <b/>
      <sz val="14"/>
      <color rgb="FFFF0000"/>
      <name val="Aptos"/>
      <family val="2"/>
      <scheme val="minor"/>
    </font>
    <font>
      <sz val="14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2" applyNumberFormat="1" applyFont="1" applyFill="1" applyBorder="1" applyAlignment="1">
      <alignment vertical="center"/>
    </xf>
    <xf numFmtId="9" fontId="3" fillId="0" borderId="0" xfId="2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9" fontId="3" fillId="3" borderId="1" xfId="2" applyFont="1" applyFill="1" applyBorder="1" applyAlignment="1">
      <alignment horizontal="right" vertical="center"/>
    </xf>
    <xf numFmtId="9" fontId="3" fillId="0" borderId="0" xfId="2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44" fontId="5" fillId="3" borderId="1" xfId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/>
    <xf numFmtId="44" fontId="5" fillId="0" borderId="0" xfId="1" applyFont="1"/>
  </cellXfs>
  <cellStyles count="3">
    <cellStyle name="Prozent" xfId="2" builtinId="5"/>
    <cellStyle name="Standard" xfId="0" builtinId="0"/>
    <cellStyle name="Währung" xfId="1" builtinId="4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ptos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D7" sqref="D7"/>
    </sheetView>
  </sheetViews>
  <sheetFormatPr baseColWidth="10" defaultColWidth="10.58203125" defaultRowHeight="16" x14ac:dyDescent="0.35"/>
  <cols>
    <col min="1" max="1" width="5.5" style="11" customWidth="1"/>
    <col min="2" max="2" width="13.1640625" style="5" customWidth="1"/>
    <col min="3" max="3" width="10.08203125" style="5" customWidth="1"/>
    <col min="4" max="4" width="8.75" style="12" customWidth="1"/>
    <col min="5" max="5" width="10.5" style="11" customWidth="1"/>
    <col min="6" max="11" width="10.58203125" style="5"/>
    <col min="12" max="12" width="0" style="5" hidden="1" customWidth="1"/>
    <col min="13" max="16384" width="10.58203125" style="5"/>
  </cols>
  <sheetData>
    <row r="1" spans="1:12" ht="32" x14ac:dyDescent="0.35">
      <c r="A1" s="1" t="s">
        <v>3</v>
      </c>
      <c r="B1" s="2" t="s">
        <v>4</v>
      </c>
      <c r="C1" s="3" t="s">
        <v>26</v>
      </c>
      <c r="D1" s="4" t="s">
        <v>0</v>
      </c>
      <c r="E1" s="3" t="s">
        <v>25</v>
      </c>
      <c r="F1" s="3" t="s">
        <v>27</v>
      </c>
    </row>
    <row r="2" spans="1:12" x14ac:dyDescent="0.35">
      <c r="A2" s="6">
        <v>1</v>
      </c>
      <c r="B2" s="7" t="s">
        <v>5</v>
      </c>
      <c r="C2" s="7">
        <v>25</v>
      </c>
      <c r="D2" s="8" t="s">
        <v>1</v>
      </c>
      <c r="E2" s="6">
        <v>28</v>
      </c>
      <c r="F2" s="9"/>
      <c r="H2" s="5" t="str">
        <f>IF(F2="","",IF(F2=L2,"richtig","falsch"))</f>
        <v/>
      </c>
      <c r="I2" s="5" t="str">
        <f ca="1">IF(H2="","",IF(AND(CELL("format",F2)&lt;&gt;CELL("format",L2),H2="richtig"),"Format noch anpassen",""))</f>
        <v/>
      </c>
      <c r="L2" s="10">
        <f>C2/E2</f>
        <v>0.8928571428571429</v>
      </c>
    </row>
    <row r="3" spans="1:12" x14ac:dyDescent="0.35">
      <c r="A3" s="6">
        <v>2</v>
      </c>
      <c r="B3" s="7" t="s">
        <v>6</v>
      </c>
      <c r="C3" s="7">
        <v>19.5</v>
      </c>
      <c r="D3" s="8" t="s">
        <v>2</v>
      </c>
      <c r="E3" s="6">
        <v>28</v>
      </c>
      <c r="F3" s="9"/>
      <c r="H3" s="5" t="str">
        <f t="shared" ref="H3:H21" si="0">IF(F3="","",IF(F3=L3,"richtig","falsch"))</f>
        <v/>
      </c>
      <c r="L3" s="10">
        <f t="shared" ref="L3:L21" si="1">C3/E3</f>
        <v>0.6964285714285714</v>
      </c>
    </row>
    <row r="4" spans="1:12" x14ac:dyDescent="0.35">
      <c r="A4" s="6">
        <v>3</v>
      </c>
      <c r="B4" s="7" t="s">
        <v>7</v>
      </c>
      <c r="C4" s="7">
        <v>19</v>
      </c>
      <c r="D4" s="8" t="s">
        <v>1</v>
      </c>
      <c r="E4" s="6">
        <v>28</v>
      </c>
      <c r="F4" s="9"/>
      <c r="H4" s="5" t="str">
        <f t="shared" si="0"/>
        <v/>
      </c>
      <c r="L4" s="10">
        <f t="shared" si="1"/>
        <v>0.6785714285714286</v>
      </c>
    </row>
    <row r="5" spans="1:12" x14ac:dyDescent="0.35">
      <c r="A5" s="6">
        <v>4</v>
      </c>
      <c r="B5" s="7" t="s">
        <v>8</v>
      </c>
      <c r="C5" s="7">
        <v>19.5</v>
      </c>
      <c r="D5" s="8" t="s">
        <v>2</v>
      </c>
      <c r="E5" s="6">
        <v>28</v>
      </c>
      <c r="F5" s="9"/>
      <c r="H5" s="5" t="str">
        <f t="shared" si="0"/>
        <v/>
      </c>
      <c r="L5" s="10">
        <f t="shared" si="1"/>
        <v>0.6964285714285714</v>
      </c>
    </row>
    <row r="6" spans="1:12" x14ac:dyDescent="0.35">
      <c r="A6" s="6">
        <v>5</v>
      </c>
      <c r="B6" s="7" t="s">
        <v>9</v>
      </c>
      <c r="C6" s="7">
        <v>21</v>
      </c>
      <c r="D6" s="8" t="s">
        <v>1</v>
      </c>
      <c r="E6" s="6">
        <v>28</v>
      </c>
      <c r="F6" s="9"/>
      <c r="H6" s="5" t="str">
        <f t="shared" si="0"/>
        <v/>
      </c>
      <c r="L6" s="10">
        <f t="shared" si="1"/>
        <v>0.75</v>
      </c>
    </row>
    <row r="7" spans="1:12" x14ac:dyDescent="0.35">
      <c r="A7" s="6">
        <v>6</v>
      </c>
      <c r="B7" s="7" t="s">
        <v>10</v>
      </c>
      <c r="C7" s="7">
        <v>13</v>
      </c>
      <c r="D7" s="8" t="s">
        <v>2</v>
      </c>
      <c r="E7" s="6">
        <v>28</v>
      </c>
      <c r="F7" s="9"/>
      <c r="H7" s="5" t="str">
        <f t="shared" si="0"/>
        <v/>
      </c>
      <c r="L7" s="10">
        <f t="shared" si="1"/>
        <v>0.4642857142857143</v>
      </c>
    </row>
    <row r="8" spans="1:12" x14ac:dyDescent="0.35">
      <c r="A8" s="6">
        <v>7</v>
      </c>
      <c r="B8" s="7" t="s">
        <v>11</v>
      </c>
      <c r="C8" s="7">
        <v>26</v>
      </c>
      <c r="D8" s="8" t="s">
        <v>1</v>
      </c>
      <c r="E8" s="6">
        <v>28</v>
      </c>
      <c r="F8" s="9"/>
      <c r="H8" s="5" t="str">
        <f t="shared" si="0"/>
        <v/>
      </c>
      <c r="L8" s="10">
        <f t="shared" si="1"/>
        <v>0.9285714285714286</v>
      </c>
    </row>
    <row r="9" spans="1:12" x14ac:dyDescent="0.35">
      <c r="A9" s="6">
        <v>8</v>
      </c>
      <c r="B9" s="7" t="s">
        <v>12</v>
      </c>
      <c r="C9" s="7">
        <v>25.5</v>
      </c>
      <c r="D9" s="8" t="s">
        <v>2</v>
      </c>
      <c r="E9" s="6">
        <v>28</v>
      </c>
      <c r="F9" s="9"/>
      <c r="H9" s="5" t="str">
        <f t="shared" si="0"/>
        <v/>
      </c>
      <c r="L9" s="10">
        <f t="shared" si="1"/>
        <v>0.9107142857142857</v>
      </c>
    </row>
    <row r="10" spans="1:12" x14ac:dyDescent="0.35">
      <c r="A10" s="6">
        <v>9</v>
      </c>
      <c r="B10" s="7" t="s">
        <v>13</v>
      </c>
      <c r="C10" s="7">
        <v>14</v>
      </c>
      <c r="D10" s="8" t="s">
        <v>2</v>
      </c>
      <c r="E10" s="6">
        <v>28</v>
      </c>
      <c r="F10" s="9"/>
      <c r="H10" s="5" t="str">
        <f t="shared" si="0"/>
        <v/>
      </c>
      <c r="L10" s="10">
        <f t="shared" si="1"/>
        <v>0.5</v>
      </c>
    </row>
    <row r="11" spans="1:12" x14ac:dyDescent="0.35">
      <c r="A11" s="6">
        <v>10</v>
      </c>
      <c r="B11" s="7" t="s">
        <v>14</v>
      </c>
      <c r="C11" s="7">
        <v>23</v>
      </c>
      <c r="D11" s="8" t="s">
        <v>2</v>
      </c>
      <c r="E11" s="6">
        <v>28</v>
      </c>
      <c r="F11" s="9"/>
      <c r="H11" s="5" t="str">
        <f t="shared" si="0"/>
        <v/>
      </c>
      <c r="L11" s="10">
        <f t="shared" si="1"/>
        <v>0.8214285714285714</v>
      </c>
    </row>
    <row r="12" spans="1:12" x14ac:dyDescent="0.35">
      <c r="A12" s="6">
        <v>11</v>
      </c>
      <c r="B12" s="7" t="s">
        <v>15</v>
      </c>
      <c r="C12" s="7">
        <v>21</v>
      </c>
      <c r="D12" s="8" t="s">
        <v>1</v>
      </c>
      <c r="E12" s="6">
        <v>28</v>
      </c>
      <c r="F12" s="9"/>
      <c r="H12" s="5" t="str">
        <f t="shared" si="0"/>
        <v/>
      </c>
      <c r="L12" s="10">
        <f t="shared" si="1"/>
        <v>0.75</v>
      </c>
    </row>
    <row r="13" spans="1:12" x14ac:dyDescent="0.35">
      <c r="A13" s="6">
        <v>12</v>
      </c>
      <c r="B13" s="7" t="s">
        <v>16</v>
      </c>
      <c r="C13" s="7">
        <v>26</v>
      </c>
      <c r="D13" s="8" t="s">
        <v>2</v>
      </c>
      <c r="E13" s="6">
        <v>28</v>
      </c>
      <c r="F13" s="9"/>
      <c r="H13" s="5" t="str">
        <f t="shared" si="0"/>
        <v/>
      </c>
      <c r="L13" s="10">
        <f t="shared" si="1"/>
        <v>0.9285714285714286</v>
      </c>
    </row>
    <row r="14" spans="1:12" x14ac:dyDescent="0.35">
      <c r="A14" s="6">
        <v>13</v>
      </c>
      <c r="B14" s="7" t="s">
        <v>17</v>
      </c>
      <c r="C14" s="7">
        <v>23.5</v>
      </c>
      <c r="D14" s="8" t="s">
        <v>1</v>
      </c>
      <c r="E14" s="6">
        <v>28</v>
      </c>
      <c r="F14" s="9"/>
      <c r="H14" s="5" t="str">
        <f t="shared" si="0"/>
        <v/>
      </c>
      <c r="L14" s="10">
        <f t="shared" si="1"/>
        <v>0.8392857142857143</v>
      </c>
    </row>
    <row r="15" spans="1:12" x14ac:dyDescent="0.35">
      <c r="A15" s="6">
        <v>14</v>
      </c>
      <c r="B15" s="7" t="s">
        <v>18</v>
      </c>
      <c r="C15" s="7">
        <v>23</v>
      </c>
      <c r="D15" s="8" t="s">
        <v>2</v>
      </c>
      <c r="E15" s="6">
        <v>28</v>
      </c>
      <c r="F15" s="9"/>
      <c r="H15" s="5" t="str">
        <f t="shared" si="0"/>
        <v/>
      </c>
      <c r="L15" s="10">
        <f t="shared" si="1"/>
        <v>0.8214285714285714</v>
      </c>
    </row>
    <row r="16" spans="1:12" x14ac:dyDescent="0.35">
      <c r="A16" s="6">
        <v>15</v>
      </c>
      <c r="B16" s="7" t="s">
        <v>19</v>
      </c>
      <c r="C16" s="7">
        <v>16.5</v>
      </c>
      <c r="D16" s="8" t="s">
        <v>2</v>
      </c>
      <c r="E16" s="6">
        <v>28</v>
      </c>
      <c r="F16" s="9"/>
      <c r="H16" s="5" t="str">
        <f t="shared" si="0"/>
        <v/>
      </c>
      <c r="L16" s="10">
        <f t="shared" si="1"/>
        <v>0.5892857142857143</v>
      </c>
    </row>
    <row r="17" spans="1:12" x14ac:dyDescent="0.35">
      <c r="A17" s="6">
        <v>16</v>
      </c>
      <c r="B17" s="7" t="s">
        <v>20</v>
      </c>
      <c r="C17" s="7">
        <v>17.5</v>
      </c>
      <c r="D17" s="8" t="s">
        <v>2</v>
      </c>
      <c r="E17" s="6">
        <v>28</v>
      </c>
      <c r="F17" s="9"/>
      <c r="H17" s="5" t="str">
        <f t="shared" si="0"/>
        <v/>
      </c>
      <c r="L17" s="10">
        <f t="shared" si="1"/>
        <v>0.625</v>
      </c>
    </row>
    <row r="18" spans="1:12" x14ac:dyDescent="0.35">
      <c r="A18" s="6">
        <v>17</v>
      </c>
      <c r="B18" s="7" t="s">
        <v>21</v>
      </c>
      <c r="C18" s="7">
        <v>16.5</v>
      </c>
      <c r="D18" s="8" t="s">
        <v>2</v>
      </c>
      <c r="E18" s="6">
        <v>28</v>
      </c>
      <c r="F18" s="9"/>
      <c r="H18" s="5" t="str">
        <f t="shared" si="0"/>
        <v/>
      </c>
      <c r="L18" s="10">
        <f t="shared" si="1"/>
        <v>0.5892857142857143</v>
      </c>
    </row>
    <row r="19" spans="1:12" x14ac:dyDescent="0.35">
      <c r="A19" s="6">
        <v>18</v>
      </c>
      <c r="B19" s="7" t="s">
        <v>22</v>
      </c>
      <c r="C19" s="7">
        <v>21</v>
      </c>
      <c r="D19" s="8" t="s">
        <v>1</v>
      </c>
      <c r="E19" s="6">
        <v>28</v>
      </c>
      <c r="F19" s="9"/>
      <c r="H19" s="5" t="str">
        <f t="shared" si="0"/>
        <v/>
      </c>
      <c r="L19" s="10">
        <f t="shared" si="1"/>
        <v>0.75</v>
      </c>
    </row>
    <row r="20" spans="1:12" x14ac:dyDescent="0.35">
      <c r="A20" s="6">
        <v>19</v>
      </c>
      <c r="B20" s="7" t="s">
        <v>23</v>
      </c>
      <c r="C20" s="7">
        <v>24.5</v>
      </c>
      <c r="D20" s="8" t="s">
        <v>1</v>
      </c>
      <c r="E20" s="6">
        <v>28</v>
      </c>
      <c r="F20" s="9"/>
      <c r="H20" s="5" t="str">
        <f t="shared" si="0"/>
        <v/>
      </c>
      <c r="L20" s="10">
        <f t="shared" si="1"/>
        <v>0.875</v>
      </c>
    </row>
    <row r="21" spans="1:12" x14ac:dyDescent="0.35">
      <c r="A21" s="6">
        <v>20</v>
      </c>
      <c r="B21" s="7" t="s">
        <v>24</v>
      </c>
      <c r="C21" s="7">
        <v>23</v>
      </c>
      <c r="D21" s="8" t="s">
        <v>1</v>
      </c>
      <c r="E21" s="6">
        <v>28</v>
      </c>
      <c r="F21" s="9"/>
      <c r="H21" s="5" t="str">
        <f t="shared" si="0"/>
        <v/>
      </c>
      <c r="L21" s="10">
        <f t="shared" si="1"/>
        <v>0.8214285714285714</v>
      </c>
    </row>
  </sheetData>
  <sortState xmlns:xlrd2="http://schemas.microsoft.com/office/spreadsheetml/2017/richdata2" ref="A2:F21">
    <sortCondition ref="A1"/>
  </sortState>
  <conditionalFormatting sqref="H2:H21">
    <cfRule type="containsText" dxfId="11" priority="1" operator="containsText" text="falsch">
      <formula>NOT(ISERROR(SEARCH("falsch",H2)))</formula>
    </cfRule>
    <cfRule type="containsText" dxfId="10" priority="2" operator="containsText" text="richtig">
      <formula>NOT(ISERROR(SEARCH("richtig",H2)))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baseColWidth="10" defaultRowHeight="16" x14ac:dyDescent="0.4"/>
  <cols>
    <col min="1" max="1" width="10.6640625" style="13"/>
    <col min="2" max="2" width="28.25" style="13" customWidth="1"/>
    <col min="3" max="3" width="17" style="16" customWidth="1"/>
    <col min="4" max="8" width="10.6640625" style="13"/>
    <col min="9" max="9" width="0" style="13" hidden="1" customWidth="1"/>
    <col min="10" max="16384" width="10.6640625" style="13"/>
  </cols>
  <sheetData>
    <row r="1" spans="1:3" ht="32" x14ac:dyDescent="0.4">
      <c r="A1" s="1" t="s">
        <v>3</v>
      </c>
      <c r="B1" s="2" t="s">
        <v>4</v>
      </c>
      <c r="C1" s="3" t="s">
        <v>26</v>
      </c>
    </row>
    <row r="2" spans="1:3" x14ac:dyDescent="0.4">
      <c r="A2" s="6">
        <v>1</v>
      </c>
      <c r="B2" s="7" t="s">
        <v>5</v>
      </c>
      <c r="C2" s="6" t="s">
        <v>28</v>
      </c>
    </row>
    <row r="3" spans="1:3" x14ac:dyDescent="0.4">
      <c r="A3" s="6">
        <v>2</v>
      </c>
      <c r="B3" s="7" t="s">
        <v>6</v>
      </c>
      <c r="C3" s="6">
        <v>19.5</v>
      </c>
    </row>
    <row r="4" spans="1:3" x14ac:dyDescent="0.4">
      <c r="A4" s="6">
        <v>3</v>
      </c>
      <c r="B4" s="7" t="s">
        <v>7</v>
      </c>
      <c r="C4" s="6">
        <v>19</v>
      </c>
    </row>
    <row r="5" spans="1:3" x14ac:dyDescent="0.4">
      <c r="A5" s="6">
        <v>4</v>
      </c>
      <c r="B5" s="7" t="s">
        <v>8</v>
      </c>
      <c r="C5" s="6">
        <v>19.5</v>
      </c>
    </row>
    <row r="6" spans="1:3" x14ac:dyDescent="0.4">
      <c r="A6" s="6">
        <v>5</v>
      </c>
      <c r="B6" s="7" t="s">
        <v>9</v>
      </c>
      <c r="C6" s="6">
        <v>21</v>
      </c>
    </row>
    <row r="7" spans="1:3" x14ac:dyDescent="0.4">
      <c r="A7" s="6">
        <v>6</v>
      </c>
      <c r="B7" s="7" t="s">
        <v>10</v>
      </c>
      <c r="C7" s="6">
        <v>13</v>
      </c>
    </row>
    <row r="8" spans="1:3" x14ac:dyDescent="0.4">
      <c r="A8" s="6">
        <v>7</v>
      </c>
      <c r="B8" s="7" t="s">
        <v>11</v>
      </c>
      <c r="C8" s="6" t="s">
        <v>28</v>
      </c>
    </row>
    <row r="9" spans="1:3" x14ac:dyDescent="0.4">
      <c r="A9" s="6">
        <v>8</v>
      </c>
      <c r="B9" s="7" t="s">
        <v>12</v>
      </c>
      <c r="C9" s="6">
        <v>25.5</v>
      </c>
    </row>
    <row r="10" spans="1:3" x14ac:dyDescent="0.4">
      <c r="A10" s="6">
        <v>9</v>
      </c>
      <c r="B10" s="7" t="s">
        <v>13</v>
      </c>
      <c r="C10" s="6">
        <v>17</v>
      </c>
    </row>
    <row r="11" spans="1:3" x14ac:dyDescent="0.4">
      <c r="A11" s="6">
        <v>10</v>
      </c>
      <c r="B11" s="7" t="s">
        <v>14</v>
      </c>
      <c r="C11" s="6">
        <v>23</v>
      </c>
    </row>
    <row r="12" spans="1:3" x14ac:dyDescent="0.4">
      <c r="A12" s="6">
        <v>11</v>
      </c>
      <c r="B12" s="7" t="s">
        <v>15</v>
      </c>
      <c r="C12" s="6">
        <v>21</v>
      </c>
    </row>
    <row r="13" spans="1:3" x14ac:dyDescent="0.4">
      <c r="A13" s="6">
        <v>12</v>
      </c>
      <c r="B13" s="7" t="s">
        <v>16</v>
      </c>
      <c r="C13" s="6" t="s">
        <v>28</v>
      </c>
    </row>
    <row r="14" spans="1:3" x14ac:dyDescent="0.4">
      <c r="A14" s="6">
        <v>13</v>
      </c>
      <c r="B14" s="7" t="s">
        <v>17</v>
      </c>
      <c r="C14" s="6">
        <v>23.5</v>
      </c>
    </row>
    <row r="15" spans="1:3" x14ac:dyDescent="0.4">
      <c r="A15" s="6">
        <v>14</v>
      </c>
      <c r="B15" s="7" t="s">
        <v>18</v>
      </c>
      <c r="C15" s="6">
        <v>23</v>
      </c>
    </row>
    <row r="16" spans="1:3" x14ac:dyDescent="0.4">
      <c r="A16" s="6">
        <v>15</v>
      </c>
      <c r="B16" s="7" t="s">
        <v>19</v>
      </c>
      <c r="C16" s="6">
        <v>16.5</v>
      </c>
    </row>
    <row r="17" spans="1:9" x14ac:dyDescent="0.4">
      <c r="A17" s="6">
        <v>16</v>
      </c>
      <c r="B17" s="7" t="s">
        <v>20</v>
      </c>
      <c r="C17" s="6" t="s">
        <v>28</v>
      </c>
    </row>
    <row r="18" spans="1:9" x14ac:dyDescent="0.4">
      <c r="A18" s="6">
        <v>17</v>
      </c>
      <c r="B18" s="7" t="s">
        <v>21</v>
      </c>
      <c r="C18" s="6">
        <v>16.5</v>
      </c>
    </row>
    <row r="19" spans="1:9" x14ac:dyDescent="0.4">
      <c r="A19" s="6">
        <v>18</v>
      </c>
      <c r="B19" s="7" t="s">
        <v>22</v>
      </c>
      <c r="C19" s="6" t="s">
        <v>28</v>
      </c>
    </row>
    <row r="20" spans="1:9" x14ac:dyDescent="0.4">
      <c r="A20" s="6">
        <v>19</v>
      </c>
      <c r="B20" s="7" t="s">
        <v>23</v>
      </c>
      <c r="C20" s="6" t="s">
        <v>28</v>
      </c>
    </row>
    <row r="21" spans="1:9" x14ac:dyDescent="0.4">
      <c r="A21" s="6">
        <v>20</v>
      </c>
      <c r="B21" s="7" t="s">
        <v>24</v>
      </c>
      <c r="C21" s="6">
        <v>23</v>
      </c>
    </row>
    <row r="23" spans="1:9" x14ac:dyDescent="0.4">
      <c r="A23" s="14" t="s">
        <v>29</v>
      </c>
      <c r="C23" s="15"/>
      <c r="E23" s="5" t="str">
        <f>IF(C23="","",IF(C23=I23,"richtig","falsch"))</f>
        <v/>
      </c>
      <c r="I23" s="13">
        <f>COUNTA(B2:B21)</f>
        <v>20</v>
      </c>
    </row>
    <row r="24" spans="1:9" x14ac:dyDescent="0.4">
      <c r="A24" s="14" t="s">
        <v>30</v>
      </c>
      <c r="C24" s="15"/>
      <c r="E24" s="5" t="str">
        <f>IF(C24="","",IF(C24=I24,"richtig","falsch"))</f>
        <v/>
      </c>
      <c r="I24" s="13">
        <f>COUNT(C2:C21)</f>
        <v>14</v>
      </c>
    </row>
    <row r="25" spans="1:9" x14ac:dyDescent="0.4">
      <c r="A25" s="14"/>
    </row>
    <row r="26" spans="1:9" x14ac:dyDescent="0.4">
      <c r="A26" s="14" t="s">
        <v>31</v>
      </c>
    </row>
    <row r="27" spans="1:9" x14ac:dyDescent="0.4">
      <c r="A27" s="14" t="s">
        <v>32</v>
      </c>
      <c r="C27" s="17"/>
      <c r="E27" s="5" t="str">
        <f>IF(C27="","",IF(C27=I27,"richtig","falsch"))</f>
        <v/>
      </c>
      <c r="F27" s="5" t="str">
        <f ca="1">IF(E27="","",IF(AND(CELL("format",C27)&lt;&gt;CELL("format",I27),E27="richtig"),"Format noch anpassen",""))</f>
        <v/>
      </c>
      <c r="I27" s="18">
        <f>I24/I23</f>
        <v>0.7</v>
      </c>
    </row>
  </sheetData>
  <conditionalFormatting sqref="E23:E24">
    <cfRule type="containsText" dxfId="9" priority="5" operator="containsText" text="falsch">
      <formula>NOT(ISERROR(SEARCH("falsch",E23)))</formula>
    </cfRule>
    <cfRule type="containsText" dxfId="8" priority="6" operator="containsText" text="richtig">
      <formula>NOT(ISERROR(SEARCH("richtig",E23)))</formula>
    </cfRule>
  </conditionalFormatting>
  <conditionalFormatting sqref="E27">
    <cfRule type="containsText" dxfId="7" priority="1" operator="containsText" text="falsch">
      <formula>NOT(ISERROR(SEARCH("falsch",E27)))</formula>
    </cfRule>
    <cfRule type="containsText" dxfId="6" priority="2" operator="containsText" text="richtig">
      <formula>NOT(ISERROR(SEARCH("richtig",E27)))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zoomScaleNormal="100" workbookViewId="0"/>
  </sheetViews>
  <sheetFormatPr baseColWidth="10" defaultRowHeight="18.5" x14ac:dyDescent="0.45"/>
  <cols>
    <col min="1" max="1" width="12.75" style="21" customWidth="1"/>
    <col min="2" max="2" width="19.6640625" style="21" customWidth="1"/>
    <col min="3" max="3" width="15.83203125" style="21" customWidth="1"/>
    <col min="4" max="4" width="18.33203125" style="21" customWidth="1"/>
    <col min="5" max="5" width="20.6640625" style="21" customWidth="1"/>
    <col min="6" max="8" width="10.6640625" style="21"/>
    <col min="9" max="9" width="12.75" style="21" hidden="1" customWidth="1"/>
    <col min="10" max="10" width="10.6640625" style="21" hidden="1" customWidth="1"/>
    <col min="11" max="11" width="11.5" style="21" hidden="1" customWidth="1"/>
    <col min="12" max="12" width="12.75" style="21" hidden="1" customWidth="1"/>
    <col min="13" max="16384" width="10.6640625" style="21"/>
  </cols>
  <sheetData>
    <row r="1" spans="1:12" ht="40.9" customHeight="1" x14ac:dyDescent="0.45">
      <c r="A1" s="19" t="s">
        <v>33</v>
      </c>
      <c r="B1" s="20" t="s">
        <v>34</v>
      </c>
      <c r="C1" s="20" t="s">
        <v>35</v>
      </c>
      <c r="D1" s="20" t="s">
        <v>36</v>
      </c>
      <c r="E1" s="20" t="s">
        <v>37</v>
      </c>
    </row>
    <row r="2" spans="1:12" ht="29.25" customHeight="1" x14ac:dyDescent="0.45">
      <c r="A2" s="22" t="s">
        <v>38</v>
      </c>
      <c r="B2" s="23">
        <v>32.5</v>
      </c>
      <c r="C2" s="24">
        <v>8.1000000000000003E-2</v>
      </c>
      <c r="D2" s="25"/>
      <c r="E2" s="26"/>
      <c r="K2" s="27">
        <f>B2*C2</f>
        <v>2.6325000000000003</v>
      </c>
      <c r="L2" s="27">
        <f>B2+D2</f>
        <v>32.5</v>
      </c>
    </row>
    <row r="3" spans="1:12" x14ac:dyDescent="0.45">
      <c r="D3" s="28" t="str">
        <f>IF(D2="","",IF(D2=K2,"richtig","falsch"))</f>
        <v/>
      </c>
      <c r="E3" s="28" t="str">
        <f>IF(E2="","",IF(E2=L2,"richtig","falsch"))</f>
        <v/>
      </c>
    </row>
    <row r="4" spans="1:12" x14ac:dyDescent="0.45">
      <c r="D4" s="28"/>
      <c r="E4" s="28"/>
    </row>
    <row r="5" spans="1:12" x14ac:dyDescent="0.45">
      <c r="D5" s="28"/>
      <c r="E5" s="28"/>
    </row>
    <row r="7" spans="1:12" x14ac:dyDescent="0.45">
      <c r="A7" s="29" t="s">
        <v>40</v>
      </c>
    </row>
    <row r="8" spans="1:12" ht="37" x14ac:dyDescent="0.45">
      <c r="A8" s="19" t="s">
        <v>33</v>
      </c>
      <c r="B8" s="20" t="s">
        <v>34</v>
      </c>
      <c r="C8" s="20" t="s">
        <v>35</v>
      </c>
      <c r="D8" s="20" t="s">
        <v>36</v>
      </c>
      <c r="E8" s="20" t="s">
        <v>37</v>
      </c>
    </row>
    <row r="9" spans="1:12" ht="24.4" customHeight="1" x14ac:dyDescent="0.45">
      <c r="A9" s="22" t="s">
        <v>39</v>
      </c>
      <c r="B9" s="25"/>
      <c r="C9" s="24">
        <v>8.1000000000000003E-2</v>
      </c>
      <c r="D9" s="25"/>
      <c r="E9" s="23">
        <v>46.1</v>
      </c>
      <c r="I9" s="30">
        <f>E9/(100%+C9)</f>
        <v>42.645698427382058</v>
      </c>
      <c r="K9" s="30">
        <f>E9/(100%+C9)*C9</f>
        <v>3.4543015726179469</v>
      </c>
    </row>
    <row r="10" spans="1:12" x14ac:dyDescent="0.45">
      <c r="B10" s="28" t="str">
        <f>IF(B9="","",IF(B9=I9,"richtig","falsch"))</f>
        <v/>
      </c>
      <c r="D10" s="28" t="str">
        <f>IF(D9="","",IF(D9=K9,"richtig","falsch"))</f>
        <v/>
      </c>
    </row>
  </sheetData>
  <conditionalFormatting sqref="B10">
    <cfRule type="containsText" dxfId="5" priority="3" operator="containsText" text="falsch">
      <formula>NOT(ISERROR(SEARCH("falsch",B10)))</formula>
    </cfRule>
    <cfRule type="containsText" dxfId="4" priority="4" operator="containsText" text="richtig">
      <formula>NOT(ISERROR(SEARCH("richtig",B10)))</formula>
    </cfRule>
  </conditionalFormatting>
  <conditionalFormatting sqref="D10">
    <cfRule type="containsText" dxfId="3" priority="1" operator="containsText" text="falsch">
      <formula>NOT(ISERROR(SEARCH("falsch",D10)))</formula>
    </cfRule>
    <cfRule type="containsText" dxfId="2" priority="2" operator="containsText" text="richtig">
      <formula>NOT(ISERROR(SEARCH("richtig",D10)))</formula>
    </cfRule>
  </conditionalFormatting>
  <conditionalFormatting sqref="D3:E5">
    <cfRule type="containsText" dxfId="1" priority="5" operator="containsText" text="falsch">
      <formula>NOT(ISERROR(SEARCH("falsch",D3)))</formula>
    </cfRule>
    <cfRule type="containsText" dxfId="0" priority="6" operator="containsText" text="richtig">
      <formula>NOT(ISERROR(SEARCH("richtig",D3)))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Resultat</vt:lpstr>
      <vt:lpstr>Absolvierte Tests</vt:lpstr>
      <vt:lpstr>Mehrwertsteuer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BZBS</cp:lastModifiedBy>
  <dcterms:created xsi:type="dcterms:W3CDTF">2018-01-15T14:01:39Z</dcterms:created>
  <dcterms:modified xsi:type="dcterms:W3CDTF">2024-09-08T14:16:03Z</dcterms:modified>
</cp:coreProperties>
</file>